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SCM\Drilling &amp; Completion\MEX\Hokchi 2019\SERVICIOS INTEGRADOS\0. Documentos Licitacion\"/>
    </mc:Choice>
  </mc:AlternateContent>
  <xr:revisionPtr revIDLastSave="0" documentId="13_ncr:1_{FEFD3640-A794-4453-8A48-D6E18CABF805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Calificación" sheetId="1" r:id="rId1"/>
  </sheets>
  <definedNames>
    <definedName name="_xlnm.Print_Area" localSheetId="0">Calificación!$A$1:$Z$70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0" i="1" l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9" i="1"/>
  <c r="L70" i="1" l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J70" i="1" l="1"/>
</calcChain>
</file>

<file path=xl/sharedStrings.xml><?xml version="1.0" encoding="utf-8"?>
<sst xmlns="http://schemas.openxmlformats.org/spreadsheetml/2006/main" count="119" uniqueCount="108">
  <si>
    <t>Sin aproximación formal</t>
  </si>
  <si>
    <t>Gestión reactiva</t>
  </si>
  <si>
    <t>Gestión estable</t>
  </si>
  <si>
    <t>Gestión con evidencia de mejora continua</t>
  </si>
  <si>
    <t>Gestión con énfasis en la mejora continua</t>
  </si>
  <si>
    <t>Aproximación sistemática basada en el problema o en el incumplimiento de requisitos. Mínimos datos disponibles sobre los resultados de mejora.</t>
  </si>
  <si>
    <t>Aproximación sistemática basada en los procesos. Etapa temprana de gestión proactiva y mejoras puntuales con datos disponibles sobre la conformidad con los objetivos.</t>
  </si>
  <si>
    <t>Proceso de mejora en uso y gestión proactiva desplegada con mejoras sistemáticas y principio de tendencia a la mejora.</t>
  </si>
  <si>
    <t>Proceso de mejora ámpliamente integrado con buenos resultados y tendencia mantenida a la mejora.</t>
  </si>
  <si>
    <t>No hay aproximación sistemática evidente. Sin resultados, resultados pobres o resultados impredecibles.</t>
  </si>
  <si>
    <t>No aplica</t>
  </si>
  <si>
    <t>a</t>
  </si>
  <si>
    <t>b</t>
  </si>
  <si>
    <t>c</t>
  </si>
  <si>
    <r>
      <rPr>
        <b/>
        <sz val="10"/>
        <rFont val="Arial"/>
        <family val="2"/>
      </rPr>
      <t xml:space="preserve">Descripción de Estados Intermedios: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a) Vulnerabilidad:</t>
    </r>
    <r>
      <rPr>
        <sz val="10"/>
        <rFont val="Arial"/>
        <family val="2"/>
      </rPr>
      <t xml:space="preserve"> las propiedades intrínsecas de los procesos y/o metodologías resultan susceptibles a fuentes de riesgo que pueden conducir a un evento que afecte el logro de sus objetivos.
</t>
    </r>
    <r>
      <rPr>
        <b/>
        <sz val="10"/>
        <rFont val="Arial"/>
        <family val="2"/>
      </rPr>
      <t>b) Tratamiento:</t>
    </r>
    <r>
      <rPr>
        <sz val="10"/>
        <rFont val="Arial"/>
        <family val="2"/>
      </rPr>
      <t xml:space="preserve"> las propiedades intrínsecas de los procesos y/o metodologías están siendo modificadas para minimizar la ocurrencia de eventos (o sus efectos) de modo que no afecten el logro de sus objetivos.
</t>
    </r>
    <r>
      <rPr>
        <b/>
        <sz val="10"/>
        <rFont val="Arial"/>
        <family val="2"/>
      </rPr>
      <t>c) Eficacia:</t>
    </r>
    <r>
      <rPr>
        <sz val="10"/>
        <rFont val="Arial"/>
        <family val="2"/>
      </rPr>
      <t xml:space="preserve"> las actividades de los procesos y/o metodologías se realizan tal como han sido planificadas y se alcanzan los resultados planificados.</t>
    </r>
  </si>
  <si>
    <t>Elemento</t>
  </si>
  <si>
    <t>Política</t>
  </si>
  <si>
    <t>asegura que los compromisos establecidos sean adecuados a su propósito; y naturaleza de sus peligros y aspectos ambientales.</t>
  </si>
  <si>
    <t>Identificación de peligros y análisis de riesgos</t>
  </si>
  <si>
    <t>ha establecido un mecanismo para identificar aspectos ambientales y evaluar sus impactos.</t>
  </si>
  <si>
    <t>ha establecido un mecanismo para evaluar los riesgos.</t>
  </si>
  <si>
    <t>ha establecido un mecanismo para identificar peligros.</t>
  </si>
  <si>
    <t>ha establecido controles operacionales relacionados con los peligros identificados.</t>
  </si>
  <si>
    <t>ha establecido controles operacionales relacionados con los aspectos ambientales identificados.</t>
  </si>
  <si>
    <t>Requisitos legales</t>
  </si>
  <si>
    <t>ha establecido un mecanismo para identificar y tener acceso a los requisitos legales y otros aplicables.</t>
  </si>
  <si>
    <t>ha establecido cómo aplican los requisitos legales y otros a los peligros de sus actividades.</t>
  </si>
  <si>
    <t>ha establecido cómo aplican los requisitos legales y otros a los aspectos ambientales de sus actividades.</t>
  </si>
  <si>
    <t>La Organización:</t>
  </si>
  <si>
    <t>ha establecido compromisos relacionados con el MA.</t>
  </si>
  <si>
    <t>ha establecido un mecanismo para actualizar los requisitos legales y otros.</t>
  </si>
  <si>
    <t>Objetivos, metas e indicadores</t>
  </si>
  <si>
    <t>ha establecido un mecanismo para mantener la información relacionada con sus peligros, riesgos, aspectos ambientales e impactos ambietales actualizada.</t>
  </si>
  <si>
    <t>ha establecido objetivos de MA, consistentes con la política de MA.</t>
  </si>
  <si>
    <t>ha establecido un mecanismo para moniteorear el cumplimiento de los objetivos establecidos.</t>
  </si>
  <si>
    <t>Funciones, responsab. y autoridad</t>
  </si>
  <si>
    <t>ha determinado los recursos necesarios para implementar y mantener su gestión de MA.</t>
  </si>
  <si>
    <t>ha implementado los recursos necesarios para implementar y mantener su gestión de MA.</t>
  </si>
  <si>
    <t>ha establecido un mecanismo para determinar las competencias del personal que afectan el desempeño de MA.</t>
  </si>
  <si>
    <t>Comp., capacitación y entren.</t>
  </si>
  <si>
    <t>Comunic., particip. y consulta</t>
  </si>
  <si>
    <t>ha establecido un mecanismo para gestionar las comunicaciones internas de MA.</t>
  </si>
  <si>
    <t>ha establecido un mecanismo para gestionar las comunicaciones externas de MA.</t>
  </si>
  <si>
    <t>Control de documentos y registros</t>
  </si>
  <si>
    <t>ha establecido un mecanismo para gestionar la documentación relacionada con la gestión de MA.</t>
  </si>
  <si>
    <t>Control de actividades y cambios</t>
  </si>
  <si>
    <t>ha establecido criterios operacionales (por ejemplo en procedimientos), vinculados a los controles operacionales definidos.</t>
  </si>
  <si>
    <t>ha establecido un mecanismo para gestionar los cambios que impactan en el desempeño de MA.</t>
  </si>
  <si>
    <t>ha establecido un mecanismo para planear y autorizar la ejecución de trabajos de "alto riesgo".</t>
  </si>
  <si>
    <t>ha establecido una mecanismo para seleccionar, evaluar y reevaluar a sus contratistas.</t>
  </si>
  <si>
    <t>Preparación y respuesta a emergencias</t>
  </si>
  <si>
    <t>ha establecido mecanismos de respuesta para cada situación potencial de emergencia identificada de MA.</t>
  </si>
  <si>
    <t>ha establecido un programa para realizar periódicamente la prueba de su capacidad para responder a situaciones de emergencia de MA.</t>
  </si>
  <si>
    <t>Monitoreo, verificación y evaluación</t>
  </si>
  <si>
    <t>ha establecido un mecanismo para evaluar el cumplimiento con los requisitos legales y otros de MA.</t>
  </si>
  <si>
    <t>ha establecido indicadores para monitorear y medir el desempeño de MA.</t>
  </si>
  <si>
    <t>ha establecido un mecanismo para evaluar el desempeño de MA en base a los indicadores definidos.</t>
  </si>
  <si>
    <t>ha establecido un mecanismo para gestionar los desvíos de MA.</t>
  </si>
  <si>
    <t>Auditorías</t>
  </si>
  <si>
    <t>ha establecido un mecanismo para realizar auditorías internas de su gestión de MA.</t>
  </si>
  <si>
    <t>ha establecido frecuencias, criterios y alcance para sus auditorías de MA.</t>
  </si>
  <si>
    <t>ha establecido un mecanismo para asegurar la competencia de los auditores de MA.</t>
  </si>
  <si>
    <t>ha establecido un mecanismo para registrar y reportar los incidentes de MA.</t>
  </si>
  <si>
    <t>ha establecido un mecanismo para investigar y analizar los incidentes de MA.</t>
  </si>
  <si>
    <t>Revisión de resultados</t>
  </si>
  <si>
    <t>ha establecido un mecanismos de revisión periódica de resultados y desempeño de la gestión de MA.</t>
  </si>
  <si>
    <t>3.33</t>
  </si>
  <si>
    <t>2.33</t>
  </si>
  <si>
    <t>2.67</t>
  </si>
  <si>
    <t>3.67</t>
  </si>
  <si>
    <t>4.67</t>
  </si>
  <si>
    <t>4.33</t>
  </si>
  <si>
    <t>1.67</t>
  </si>
  <si>
    <t>1.33</t>
  </si>
  <si>
    <t>0.5</t>
  </si>
  <si>
    <t>Invest. de incidentes y accidentes</t>
  </si>
  <si>
    <t>ha establecido un mecanismo para identificar situaciones potenciales de emergencia de MA.</t>
  </si>
  <si>
    <t>NA</t>
  </si>
  <si>
    <t>ha establecido un mecanismo para asegurar las competencias del personal que afectan el desempeño de MA.</t>
  </si>
  <si>
    <t>Revisión:</t>
  </si>
  <si>
    <t>Fecha:</t>
  </si>
  <si>
    <t>Código:</t>
  </si>
  <si>
    <t>ANEXO 11 – Matriz de calificación de Salud, Seguridad Industrial, Seguridad Operativa y Ambiente</t>
  </si>
  <si>
    <t>ha establecido compromisos relacionados con la SSMA.</t>
  </si>
  <si>
    <t>ha establecido objetivos de SSMA, consistentes con la política de SSMA.</t>
  </si>
  <si>
    <t>ha determinado los recursos necesarios para implementar y mantener su gestión de SSMA.</t>
  </si>
  <si>
    <t>ha implementado los recursos necesarios para implementar y mantener su gestión de SSMA.</t>
  </si>
  <si>
    <t>ha establecido un mecanismo para determinar las competencias del personal que afectan el desempeño de SSMA.</t>
  </si>
  <si>
    <t>ha establecido un mecanismo para asegurar las competencias del personal que afectan el desempeño de SSMA.</t>
  </si>
  <si>
    <t>ha establecido un mecanismo para gestionar las comunicaciones internas de SSMA.</t>
  </si>
  <si>
    <t>ha establecido un mecanismo para gestionar las comunicaciones externas de SSMA.</t>
  </si>
  <si>
    <t>ha establecido un mecanismo para gestionar la documentación relacionada con la gestión de SSMA.</t>
  </si>
  <si>
    <t>ha establecido un mecanismo para gestionar los cambios que impactan en el desempeño de SSMA.</t>
  </si>
  <si>
    <t>ha establecido un mecanismo para identificar situaciones potenciales de emergencia de SSMA.</t>
  </si>
  <si>
    <t>ha establecido mecanismos de respuesta para cada situación potencial de emergencia identificada de SSMA.</t>
  </si>
  <si>
    <t>ha establecido un programa para realizar periódicamente la prueba de su capacidad para responder a situaciones de emergencia de SSMA.</t>
  </si>
  <si>
    <t>ha establecido un mecanismo para evaluar el cumplimiento con los requisitos legales y otros de SSMA.</t>
  </si>
  <si>
    <t>ha establecido indicadores para monitorear y medir el desempeño de SSMA.</t>
  </si>
  <si>
    <t>ha establecido un mecanismo para evaluar el desempeño de SSMA en base a los indicadores definidos.</t>
  </si>
  <si>
    <t>ha establecido un mecanismo para gestionar los desvíos de SSMA.</t>
  </si>
  <si>
    <t>ha establecido un mecanismo para realizar auditorías internas de su gestión de SSMA.</t>
  </si>
  <si>
    <t>ha establecido frecuencias, criterios y alcance para sus auditorías de SSMA.</t>
  </si>
  <si>
    <t>ha establecido un mecanismo para asegurar la competencia de los auditores de SSMA.</t>
  </si>
  <si>
    <t>ha establecido un mecanismo para registrar y reportar los incidentes de SSMA.</t>
  </si>
  <si>
    <t>ha establecido un mecanismo para investigar y analizar los incidentes de SSMA.</t>
  </si>
  <si>
    <t>ha establecido un mecanismos de revisión periódica de resultados y desempeño de la gestión de SSMA.</t>
  </si>
  <si>
    <r>
      <t>Calificación promedio de SSMA</t>
    </r>
    <r>
      <rPr>
        <b/>
        <sz val="5"/>
        <rFont val="Arial"/>
        <family val="2"/>
      </rPr>
      <t xml:space="preserve"> (Seguridad, Salud y medio ambiente) </t>
    </r>
    <r>
      <rPr>
        <b/>
        <sz val="11"/>
        <rFont val="Arial"/>
        <family val="2"/>
      </rPr>
      <t xml:space="preserve">- MA </t>
    </r>
    <r>
      <rPr>
        <b/>
        <sz val="5"/>
        <rFont val="Arial"/>
        <family val="2"/>
      </rPr>
      <t>(Medio ambiente)</t>
    </r>
  </si>
  <si>
    <t xml:space="preserve">LICITACION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</si>
</sst>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Arial"/>
      <family val="2"/>
    </font>
    <font>
      <sz val="14"/>
      <name val="Arial"/>
      <family val="2"/>
    </font>
    <font>
      <b/>
      <sz val="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2" borderId="0" xfId="0" applyFill="1" applyProtection="1">
      <protection hidden="1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17" fontId="2" fillId="2" borderId="0" xfId="0" applyNumberFormat="1" applyFont="1" applyFill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4" borderId="32" xfId="0" applyFont="1" applyFill="1" applyBorder="1" applyAlignment="1" applyProtection="1">
      <alignment horizontal="center" vertical="center" wrapText="1"/>
      <protection hidden="1"/>
    </xf>
    <xf numFmtId="0" fontId="2" fillId="4" borderId="36" xfId="0" applyFont="1" applyFill="1" applyBorder="1" applyAlignment="1" applyProtection="1">
      <alignment horizontal="center" vertical="center" wrapText="1"/>
      <protection hidden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4" fillId="4" borderId="13" xfId="0" applyFont="1" applyFill="1" applyBorder="1" applyAlignment="1" applyProtection="1">
      <alignment horizontal="center" vertical="center"/>
      <protection hidden="1"/>
    </xf>
    <xf numFmtId="2" fontId="4" fillId="0" borderId="0" xfId="0" applyNumberFormat="1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0" fillId="0" borderId="40" xfId="0" applyBorder="1" applyAlignment="1" applyProtection="1">
      <alignment vertical="center"/>
      <protection hidden="1"/>
    </xf>
    <xf numFmtId="0" fontId="0" fillId="0" borderId="55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49" fontId="1" fillId="3" borderId="38" xfId="0" applyNumberFormat="1" applyFont="1" applyFill="1" applyBorder="1" applyAlignment="1">
      <alignment horizontal="left" vertical="center"/>
    </xf>
    <xf numFmtId="0" fontId="0" fillId="3" borderId="34" xfId="0" quotePrefix="1" applyFill="1" applyBorder="1" applyAlignment="1">
      <alignment horizontal="left" vertical="center"/>
    </xf>
    <xf numFmtId="0" fontId="1" fillId="3" borderId="54" xfId="0" applyFont="1" applyFill="1" applyBorder="1" applyAlignment="1">
      <alignment horizontal="left" vertical="center"/>
    </xf>
    <xf numFmtId="49" fontId="1" fillId="3" borderId="0" xfId="0" applyNumberFormat="1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11" xfId="0" quotePrefix="1" applyFont="1" applyFill="1" applyBorder="1" applyAlignment="1">
      <alignment horizontal="left" vertical="center"/>
    </xf>
    <xf numFmtId="0" fontId="0" fillId="0" borderId="38" xfId="0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3" fillId="4" borderId="42" xfId="0" applyFont="1" applyFill="1" applyBorder="1" applyAlignment="1" applyProtection="1">
      <alignment horizontal="center" vertical="center" wrapText="1"/>
      <protection hidden="1"/>
    </xf>
    <xf numFmtId="0" fontId="3" fillId="4" borderId="45" xfId="0" applyFont="1" applyFill="1" applyBorder="1" applyAlignment="1" applyProtection="1">
      <alignment horizontal="center"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3" fillId="4" borderId="31" xfId="0" applyFont="1" applyFill="1" applyBorder="1" applyAlignment="1" applyProtection="1">
      <alignment horizontal="center" vertical="center" wrapText="1"/>
      <protection hidden="1"/>
    </xf>
    <xf numFmtId="0" fontId="3" fillId="4" borderId="4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4" borderId="42" xfId="0" applyFont="1" applyFill="1" applyBorder="1" applyAlignment="1" applyProtection="1">
      <alignment horizontal="center" vertical="center" wrapText="1"/>
      <protection locked="0" hidden="1"/>
    </xf>
    <xf numFmtId="0" fontId="3" fillId="4" borderId="45" xfId="0" applyFont="1" applyFill="1" applyBorder="1" applyAlignment="1" applyProtection="1">
      <alignment horizontal="center" vertical="center" wrapText="1"/>
      <protection locked="0" hidden="1"/>
    </xf>
    <xf numFmtId="0" fontId="3" fillId="4" borderId="9" xfId="0" applyFont="1" applyFill="1" applyBorder="1" applyAlignment="1" applyProtection="1">
      <alignment horizontal="center" vertical="center" wrapText="1"/>
      <protection locked="0" hidden="1"/>
    </xf>
    <xf numFmtId="0" fontId="3" fillId="4" borderId="31" xfId="0" applyFont="1" applyFill="1" applyBorder="1" applyAlignment="1" applyProtection="1">
      <alignment horizontal="center" vertical="center" wrapText="1"/>
      <protection locked="0" hidden="1"/>
    </xf>
    <xf numFmtId="0" fontId="3" fillId="4" borderId="46" xfId="0" applyFont="1" applyFill="1" applyBorder="1" applyAlignment="1" applyProtection="1">
      <alignment horizontal="center" vertical="center" wrapText="1"/>
      <protection locked="0" hidden="1"/>
    </xf>
    <xf numFmtId="0" fontId="3" fillId="4" borderId="7" xfId="0" applyFont="1" applyFill="1" applyBorder="1" applyAlignment="1" applyProtection="1">
      <alignment horizontal="center" vertical="center" wrapText="1"/>
      <protection locked="0" hidden="1"/>
    </xf>
    <xf numFmtId="0" fontId="3" fillId="4" borderId="41" xfId="0" applyFont="1" applyFill="1" applyBorder="1" applyAlignment="1" applyProtection="1">
      <alignment horizontal="center" vertical="center" wrapText="1"/>
      <protection locked="0" hidden="1"/>
    </xf>
    <xf numFmtId="0" fontId="3" fillId="4" borderId="47" xfId="0" applyFont="1" applyFill="1" applyBorder="1" applyAlignment="1" applyProtection="1">
      <alignment horizontal="center" vertical="center" wrapText="1"/>
      <protection locked="0" hidden="1"/>
    </xf>
    <xf numFmtId="0" fontId="2" fillId="4" borderId="43" xfId="0" applyFont="1" applyFill="1" applyBorder="1" applyAlignment="1" applyProtection="1">
      <alignment horizontal="center" vertical="center" wrapText="1"/>
      <protection locked="0" hidden="1"/>
    </xf>
    <xf numFmtId="0" fontId="2" fillId="4" borderId="44" xfId="0" applyFont="1" applyFill="1" applyBorder="1" applyAlignment="1" applyProtection="1">
      <alignment horizontal="center" vertical="center" wrapText="1"/>
      <protection locked="0" hidden="1"/>
    </xf>
    <xf numFmtId="0" fontId="2" fillId="4" borderId="33" xfId="0" applyFont="1" applyFill="1" applyBorder="1" applyAlignment="1" applyProtection="1">
      <alignment horizontal="center" vertical="center" wrapText="1"/>
      <protection locked="0" hidden="1"/>
    </xf>
    <xf numFmtId="0" fontId="2" fillId="4" borderId="17" xfId="0" applyFont="1" applyFill="1" applyBorder="1" applyAlignment="1" applyProtection="1">
      <alignment horizontal="center" vertical="center" wrapText="1"/>
      <protection hidden="1"/>
    </xf>
    <xf numFmtId="0" fontId="2" fillId="4" borderId="18" xfId="0" applyFont="1" applyFill="1" applyBorder="1" applyAlignment="1" applyProtection="1">
      <alignment horizontal="center" vertical="center" wrapText="1"/>
      <protection hidden="1"/>
    </xf>
    <xf numFmtId="0" fontId="2" fillId="4" borderId="28" xfId="0" applyFont="1" applyFill="1" applyBorder="1" applyAlignment="1" applyProtection="1">
      <alignment horizontal="center" vertical="center" wrapText="1"/>
      <protection hidden="1"/>
    </xf>
    <xf numFmtId="0" fontId="2" fillId="4" borderId="19" xfId="0" applyFont="1" applyFill="1" applyBorder="1" applyAlignment="1" applyProtection="1">
      <alignment horizontal="center" vertical="center" wrapText="1"/>
      <protection hidden="1"/>
    </xf>
    <xf numFmtId="0" fontId="4" fillId="4" borderId="26" xfId="0" applyFont="1" applyFill="1" applyBorder="1" applyAlignment="1" applyProtection="1">
      <alignment horizontal="left" vertical="center"/>
      <protection hidden="1"/>
    </xf>
    <xf numFmtId="0" fontId="4" fillId="4" borderId="27" xfId="0" applyFont="1" applyFill="1" applyBorder="1" applyAlignment="1" applyProtection="1">
      <alignment horizontal="left" vertical="center"/>
      <protection hidden="1"/>
    </xf>
    <xf numFmtId="0" fontId="4" fillId="4" borderId="37" xfId="0" applyFont="1" applyFill="1" applyBorder="1" applyAlignment="1" applyProtection="1">
      <alignment horizontal="left" vertical="center"/>
      <protection hidden="1"/>
    </xf>
    <xf numFmtId="0" fontId="1" fillId="0" borderId="38" xfId="0" applyFont="1" applyBorder="1" applyAlignment="1" applyProtection="1">
      <alignment horizontal="left" vertical="center" wrapText="1" indent="1"/>
      <protection hidden="1"/>
    </xf>
    <xf numFmtId="0" fontId="1" fillId="0" borderId="34" xfId="0" applyFont="1" applyBorder="1" applyAlignment="1" applyProtection="1">
      <alignment horizontal="left" vertical="center" wrapText="1" indent="1"/>
      <protection hidden="1"/>
    </xf>
    <xf numFmtId="0" fontId="1" fillId="0" borderId="40" xfId="0" applyFont="1" applyBorder="1" applyAlignment="1" applyProtection="1">
      <alignment horizontal="left" vertical="center" wrapText="1" indent="1"/>
      <protection hidden="1"/>
    </xf>
    <xf numFmtId="0" fontId="1" fillId="0" borderId="10" xfId="0" applyFont="1" applyBorder="1" applyAlignment="1" applyProtection="1">
      <alignment horizontal="left" vertical="center" wrapText="1" indent="1"/>
      <protection hidden="1"/>
    </xf>
    <xf numFmtId="0" fontId="1" fillId="0" borderId="11" xfId="0" applyFont="1" applyBorder="1" applyAlignment="1" applyProtection="1">
      <alignment horizontal="left" vertical="center" wrapText="1" indent="1"/>
      <protection hidden="1"/>
    </xf>
    <xf numFmtId="0" fontId="1" fillId="0" borderId="12" xfId="0" applyFont="1" applyBorder="1" applyAlignment="1" applyProtection="1">
      <alignment horizontal="left" vertical="center" wrapText="1" indent="1"/>
      <protection hidden="1"/>
    </xf>
    <xf numFmtId="0" fontId="10" fillId="0" borderId="38" xfId="0" applyFont="1" applyBorder="1" applyAlignment="1" applyProtection="1">
      <alignment horizontal="center" vertical="center" wrapText="1"/>
      <protection hidden="1"/>
    </xf>
    <xf numFmtId="0" fontId="10" fillId="0" borderId="34" xfId="0" applyFont="1" applyBorder="1" applyAlignment="1" applyProtection="1">
      <alignment horizontal="center" vertical="center" wrapText="1"/>
      <protection hidden="1"/>
    </xf>
    <xf numFmtId="0" fontId="10" fillId="0" borderId="40" xfId="0" applyFont="1" applyBorder="1" applyAlignment="1" applyProtection="1">
      <alignment horizontal="center" vertical="center" wrapText="1"/>
      <protection hidden="1"/>
    </xf>
    <xf numFmtId="0" fontId="1" fillId="0" borderId="54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55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0" fillId="0" borderId="50" xfId="0" applyFill="1" applyBorder="1" applyAlignment="1" applyProtection="1">
      <alignment horizontal="center" vertical="center"/>
      <protection hidden="1"/>
    </xf>
    <xf numFmtId="0" fontId="0" fillId="0" borderId="51" xfId="0" applyFill="1" applyBorder="1" applyAlignment="1" applyProtection="1">
      <alignment horizontal="center" vertical="center"/>
      <protection hidden="1"/>
    </xf>
    <xf numFmtId="0" fontId="0" fillId="0" borderId="49" xfId="0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left" vertical="center" wrapText="1"/>
      <protection hidden="1"/>
    </xf>
    <xf numFmtId="0" fontId="1" fillId="0" borderId="21" xfId="0" applyFont="1" applyFill="1" applyBorder="1" applyAlignment="1" applyProtection="1">
      <alignment horizontal="left" vertical="center" wrapText="1"/>
      <protection hidden="1"/>
    </xf>
    <xf numFmtId="0" fontId="1" fillId="0" borderId="22" xfId="0" applyFont="1" applyFill="1" applyBorder="1" applyAlignment="1" applyProtection="1">
      <alignment horizontal="left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49" xfId="0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left" vertical="center" wrapText="1"/>
      <protection hidden="1"/>
    </xf>
    <xf numFmtId="0" fontId="6" fillId="0" borderId="21" xfId="0" applyFont="1" applyFill="1" applyBorder="1" applyAlignment="1" applyProtection="1">
      <alignment horizontal="left" vertical="center" wrapText="1"/>
      <protection hidden="1"/>
    </xf>
    <xf numFmtId="0" fontId="6" fillId="0" borderId="22" xfId="0" applyFont="1" applyFill="1" applyBorder="1" applyAlignment="1" applyProtection="1">
      <alignment horizontal="left" vertical="center" wrapText="1"/>
      <protection hidden="1"/>
    </xf>
    <xf numFmtId="0" fontId="1" fillId="0" borderId="52" xfId="0" applyFont="1" applyFill="1" applyBorder="1" applyAlignment="1" applyProtection="1">
      <alignment horizontal="center" vertical="center" wrapText="1"/>
      <protection hidden="1"/>
    </xf>
    <xf numFmtId="0" fontId="1" fillId="0" borderId="51" xfId="0" applyFont="1" applyFill="1" applyBorder="1" applyAlignment="1" applyProtection="1">
      <alignment horizontal="center" vertical="center" wrapText="1"/>
      <protection hidden="1"/>
    </xf>
    <xf numFmtId="0" fontId="1" fillId="0" borderId="49" xfId="0" applyFont="1" applyFill="1" applyBorder="1" applyAlignment="1" applyProtection="1">
      <alignment horizontal="center" vertical="center" wrapText="1"/>
      <protection hidden="1"/>
    </xf>
    <xf numFmtId="0" fontId="1" fillId="0" borderId="39" xfId="0" applyFont="1" applyFill="1" applyBorder="1" applyAlignment="1" applyProtection="1">
      <alignment horizontal="left" vertical="center" wrapText="1"/>
      <protection hidden="1"/>
    </xf>
    <xf numFmtId="0" fontId="1" fillId="0" borderId="18" xfId="0" applyFont="1" applyFill="1" applyBorder="1" applyAlignment="1" applyProtection="1">
      <alignment horizontal="left" vertical="center" wrapText="1"/>
      <protection hidden="1"/>
    </xf>
    <xf numFmtId="0" fontId="1" fillId="0" borderId="19" xfId="0" applyFont="1" applyFill="1" applyBorder="1" applyAlignment="1" applyProtection="1">
      <alignment horizontal="left" vertical="center" wrapText="1"/>
      <protection hidden="1"/>
    </xf>
    <xf numFmtId="2" fontId="7" fillId="0" borderId="26" xfId="1" applyNumberFormat="1" applyFont="1" applyBorder="1" applyAlignment="1" applyProtection="1">
      <alignment horizontal="center" vertical="center"/>
      <protection hidden="1"/>
    </xf>
    <xf numFmtId="2" fontId="7" fillId="0" borderId="37" xfId="1" applyNumberFormat="1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left" vertical="center"/>
      <protection hidden="1"/>
    </xf>
    <xf numFmtId="0" fontId="4" fillId="0" borderId="27" xfId="0" applyFont="1" applyBorder="1" applyAlignment="1" applyProtection="1">
      <alignment horizontal="left" vertical="center"/>
      <protection hidden="1"/>
    </xf>
    <xf numFmtId="0" fontId="4" fillId="0" borderId="37" xfId="0" applyFont="1" applyBorder="1" applyAlignment="1" applyProtection="1">
      <alignment horizontal="left" vertical="center"/>
      <protection hidden="1"/>
    </xf>
    <xf numFmtId="0" fontId="6" fillId="3" borderId="30" xfId="0" applyFont="1" applyFill="1" applyBorder="1" applyAlignment="1" applyProtection="1">
      <alignment horizontal="left" vertical="center" wrapText="1"/>
      <protection hidden="1"/>
    </xf>
    <xf numFmtId="0" fontId="6" fillId="3" borderId="21" xfId="0" applyFont="1" applyFill="1" applyBorder="1" applyAlignment="1" applyProtection="1">
      <alignment horizontal="left" vertical="center" wrapText="1"/>
      <protection hidden="1"/>
    </xf>
    <xf numFmtId="0" fontId="6" fillId="3" borderId="22" xfId="0" applyFont="1" applyFill="1" applyBorder="1" applyAlignment="1" applyProtection="1">
      <alignment horizontal="left" vertical="center" wrapText="1"/>
      <protection hidden="1"/>
    </xf>
    <xf numFmtId="0" fontId="1" fillId="0" borderId="48" xfId="0" applyFont="1" applyFill="1" applyBorder="1" applyAlignment="1" applyProtection="1">
      <alignment horizontal="left" vertical="center" wrapText="1"/>
      <protection hidden="1"/>
    </xf>
    <xf numFmtId="0" fontId="1" fillId="0" borderId="24" xfId="0" applyFont="1" applyFill="1" applyBorder="1" applyAlignment="1" applyProtection="1">
      <alignment horizontal="left" vertical="center" wrapText="1"/>
      <protection hidden="1"/>
    </xf>
    <xf numFmtId="0" fontId="1" fillId="0" borderId="25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2" fontId="9" fillId="0" borderId="38" xfId="0" applyNumberFormat="1" applyFont="1" applyBorder="1" applyAlignment="1" applyProtection="1">
      <alignment horizontal="center" vertical="center"/>
      <protection hidden="1"/>
    </xf>
    <xf numFmtId="2" fontId="9" fillId="0" borderId="34" xfId="0" applyNumberFormat="1" applyFont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hokchienergy.com/logo.png" TargetMode="Externa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152399</xdr:colOff>
      <xdr:row>0</xdr:row>
      <xdr:rowOff>78581</xdr:rowOff>
    </xdr:from>
    <xdr:to>
      <xdr:col>6</xdr:col>
      <xdr:colOff>535780</xdr:colOff>
      <xdr:row>2</xdr:row>
      <xdr:rowOff>371364</xdr:rowOff>
    </xdr:to>
    <xdr:pic>
      <xdr:nvPicPr>
        <xdr:cNvPr id="3" name="Imagen 2" descr="http://hokchienergy.com/logo.png">
          <a:extLst>
            <a:ext uri="{FF2B5EF4-FFF2-40B4-BE49-F238E27FC236}">
              <a16:creationId xmlns:a16="http://schemas.microsoft.com/office/drawing/2014/main" id="{4F5C43DD-64F4-4FB6-B8A9-1C1F05986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4" y="78581"/>
          <a:ext cx="1145381" cy="852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IN71"/>
  <sheetViews>
    <sheetView showGridLines="0" tabSelected="1" view="pageBreakPreview" zoomScale="80" zoomScaleNormal="80" zoomScaleSheetLayoutView="80" workbookViewId="0">
      <selection activeCell="E3" sqref="E3"/>
    </sheetView>
  </sheetViews>
  <sheetFormatPr baseColWidth="10" defaultColWidth="11.42578125" defaultRowHeight="12.75" x14ac:dyDescent="0.2"/>
  <cols>
    <col min="1" max="1" width="1.7109375" style="1" customWidth="1"/>
    <col min="2" max="2" width="11.42578125" style="1"/>
    <col min="3" max="3" width="1.7109375" style="1" customWidth="1"/>
    <col min="4" max="5" width="11.42578125" style="1" customWidth="1"/>
    <col min="6" max="6" width="11.42578125" style="1"/>
    <col min="7" max="10" width="11.42578125" style="1" customWidth="1"/>
    <col min="11" max="11" width="2.7109375" style="1" customWidth="1"/>
    <col min="12" max="26" width="8.7109375" style="1" customWidth="1"/>
    <col min="27" max="27" width="3.85546875" style="2" customWidth="1"/>
    <col min="28" max="28" width="4.85546875" style="1" customWidth="1"/>
    <col min="29" max="43" width="7" style="1" hidden="1" customWidth="1"/>
    <col min="44" max="47" width="7" style="1" customWidth="1"/>
    <col min="48" max="50" width="11.42578125" style="1" customWidth="1"/>
    <col min="51" max="16384" width="11.42578125" style="1"/>
  </cols>
  <sheetData>
    <row r="1" spans="2:43" ht="25.5" customHeight="1" x14ac:dyDescent="0.2">
      <c r="F1" s="53"/>
      <c r="G1" s="54"/>
      <c r="H1" s="89" t="s">
        <v>107</v>
      </c>
      <c r="I1" s="90"/>
      <c r="J1" s="90"/>
      <c r="K1" s="90"/>
      <c r="L1" s="90"/>
      <c r="M1" s="90"/>
      <c r="N1" s="90"/>
      <c r="O1" s="90"/>
      <c r="P1" s="91"/>
      <c r="Q1" s="47" t="s">
        <v>79</v>
      </c>
      <c r="R1" s="48">
        <v>0</v>
      </c>
      <c r="S1" s="42"/>
      <c r="T1" s="43"/>
    </row>
    <row r="2" spans="2:43" ht="19.149999999999999" customHeight="1" x14ac:dyDescent="0.2">
      <c r="F2" s="55"/>
      <c r="G2" s="56"/>
      <c r="H2" s="92"/>
      <c r="I2" s="93"/>
      <c r="J2" s="93"/>
      <c r="K2" s="93"/>
      <c r="L2" s="93"/>
      <c r="M2" s="93"/>
      <c r="N2" s="93"/>
      <c r="O2" s="93"/>
      <c r="P2" s="94"/>
      <c r="Q2" s="49" t="s">
        <v>80</v>
      </c>
      <c r="R2" s="50"/>
      <c r="S2" s="3"/>
      <c r="T2" s="44"/>
    </row>
    <row r="3" spans="2:43" ht="36" customHeight="1" thickBot="1" x14ac:dyDescent="0.25">
      <c r="F3" s="57"/>
      <c r="G3" s="58"/>
      <c r="H3" s="95" t="s">
        <v>82</v>
      </c>
      <c r="I3" s="96"/>
      <c r="J3" s="96"/>
      <c r="K3" s="96"/>
      <c r="L3" s="96"/>
      <c r="M3" s="96"/>
      <c r="N3" s="96"/>
      <c r="O3" s="96"/>
      <c r="P3" s="97"/>
      <c r="Q3" s="51" t="s">
        <v>81</v>
      </c>
      <c r="R3" s="52"/>
      <c r="S3" s="45"/>
      <c r="T3" s="46"/>
    </row>
    <row r="4" spans="2:43" s="8" customFormat="1" ht="9.75" customHeight="1" thickBot="1" x14ac:dyDescent="0.25">
      <c r="U4" s="6"/>
      <c r="V4" s="6"/>
      <c r="W4" s="6"/>
      <c r="X4" s="6"/>
      <c r="Y4" s="6"/>
      <c r="Z4" s="15"/>
      <c r="AA4" s="16"/>
    </row>
    <row r="5" spans="2:43" ht="30" customHeight="1" x14ac:dyDescent="0.2">
      <c r="B5" s="83" t="s">
        <v>14</v>
      </c>
      <c r="C5" s="84"/>
      <c r="D5" s="84"/>
      <c r="E5" s="84"/>
      <c r="F5" s="84"/>
      <c r="G5" s="84"/>
      <c r="H5" s="84"/>
      <c r="I5" s="84"/>
      <c r="J5" s="85"/>
      <c r="K5" s="3"/>
      <c r="L5" s="73" t="s">
        <v>10</v>
      </c>
      <c r="M5" s="76" t="s">
        <v>0</v>
      </c>
      <c r="N5" s="78"/>
      <c r="O5" s="76" t="s">
        <v>1</v>
      </c>
      <c r="P5" s="77"/>
      <c r="Q5" s="78"/>
      <c r="R5" s="76" t="s">
        <v>2</v>
      </c>
      <c r="S5" s="77"/>
      <c r="T5" s="78"/>
      <c r="U5" s="76" t="s">
        <v>3</v>
      </c>
      <c r="V5" s="77"/>
      <c r="W5" s="78"/>
      <c r="X5" s="76" t="s">
        <v>4</v>
      </c>
      <c r="Y5" s="77"/>
      <c r="Z5" s="79"/>
    </row>
    <row r="6" spans="2:43" ht="100.5" customHeight="1" thickBot="1" x14ac:dyDescent="0.25">
      <c r="B6" s="86"/>
      <c r="C6" s="87"/>
      <c r="D6" s="87"/>
      <c r="E6" s="87"/>
      <c r="F6" s="87"/>
      <c r="G6" s="87"/>
      <c r="H6" s="87"/>
      <c r="I6" s="87"/>
      <c r="J6" s="88"/>
      <c r="K6" s="3"/>
      <c r="L6" s="74"/>
      <c r="M6" s="59" t="s">
        <v>9</v>
      </c>
      <c r="N6" s="61"/>
      <c r="O6" s="59" t="s">
        <v>5</v>
      </c>
      <c r="P6" s="60"/>
      <c r="Q6" s="61"/>
      <c r="R6" s="59" t="s">
        <v>6</v>
      </c>
      <c r="S6" s="60"/>
      <c r="T6" s="61"/>
      <c r="U6" s="65" t="s">
        <v>7</v>
      </c>
      <c r="V6" s="66"/>
      <c r="W6" s="67"/>
      <c r="X6" s="65" t="s">
        <v>8</v>
      </c>
      <c r="Y6" s="66"/>
      <c r="Z6" s="71"/>
    </row>
    <row r="7" spans="2:43" ht="12" customHeight="1" thickBot="1" x14ac:dyDescent="0.25">
      <c r="D7" s="3"/>
      <c r="E7" s="3"/>
      <c r="F7" s="3"/>
      <c r="G7" s="3"/>
      <c r="H7" s="3"/>
      <c r="I7" s="3"/>
      <c r="J7" s="3"/>
      <c r="K7" s="3"/>
      <c r="L7" s="74"/>
      <c r="M7" s="62"/>
      <c r="N7" s="64"/>
      <c r="O7" s="62"/>
      <c r="P7" s="63"/>
      <c r="Q7" s="64"/>
      <c r="R7" s="62"/>
      <c r="S7" s="63"/>
      <c r="T7" s="64"/>
      <c r="U7" s="68"/>
      <c r="V7" s="69"/>
      <c r="W7" s="70"/>
      <c r="X7" s="68"/>
      <c r="Y7" s="69"/>
      <c r="Z7" s="72"/>
    </row>
    <row r="8" spans="2:43" ht="30" customHeight="1" thickBot="1" x14ac:dyDescent="0.25">
      <c r="B8" s="40" t="s">
        <v>15</v>
      </c>
      <c r="D8" s="80" t="s">
        <v>28</v>
      </c>
      <c r="E8" s="81"/>
      <c r="F8" s="81"/>
      <c r="G8" s="81"/>
      <c r="H8" s="81"/>
      <c r="I8" s="81"/>
      <c r="J8" s="81"/>
      <c r="K8" s="82"/>
      <c r="L8" s="75"/>
      <c r="M8" s="37" t="s">
        <v>11</v>
      </c>
      <c r="N8" s="37" t="s">
        <v>12</v>
      </c>
      <c r="O8" s="37" t="s">
        <v>11</v>
      </c>
      <c r="P8" s="37" t="s">
        <v>12</v>
      </c>
      <c r="Q8" s="37" t="s">
        <v>13</v>
      </c>
      <c r="R8" s="37" t="s">
        <v>11</v>
      </c>
      <c r="S8" s="37" t="s">
        <v>12</v>
      </c>
      <c r="T8" s="37" t="s">
        <v>13</v>
      </c>
      <c r="U8" s="37" t="s">
        <v>11</v>
      </c>
      <c r="V8" s="37" t="s">
        <v>12</v>
      </c>
      <c r="W8" s="37" t="s">
        <v>13</v>
      </c>
      <c r="X8" s="37" t="s">
        <v>11</v>
      </c>
      <c r="Y8" s="37" t="s">
        <v>12</v>
      </c>
      <c r="Z8" s="38" t="s">
        <v>13</v>
      </c>
      <c r="AC8" s="9" t="s">
        <v>77</v>
      </c>
      <c r="AD8" s="9" t="s">
        <v>74</v>
      </c>
      <c r="AE8" s="9">
        <v>1</v>
      </c>
      <c r="AF8" s="9" t="s">
        <v>73</v>
      </c>
      <c r="AG8" s="9" t="s">
        <v>72</v>
      </c>
      <c r="AH8" s="9">
        <v>2</v>
      </c>
      <c r="AI8" s="9" t="s">
        <v>67</v>
      </c>
      <c r="AJ8" s="9" t="s">
        <v>68</v>
      </c>
      <c r="AK8" s="9">
        <v>3</v>
      </c>
      <c r="AL8" s="9" t="s">
        <v>66</v>
      </c>
      <c r="AM8" s="9" t="s">
        <v>69</v>
      </c>
      <c r="AN8" s="9">
        <v>4</v>
      </c>
      <c r="AO8" s="9" t="s">
        <v>71</v>
      </c>
      <c r="AP8" s="9" t="s">
        <v>70</v>
      </c>
      <c r="AQ8" s="9">
        <v>5</v>
      </c>
    </row>
    <row r="9" spans="2:43" s="7" customFormat="1" ht="30" customHeight="1" x14ac:dyDescent="0.2">
      <c r="B9" s="98" t="s">
        <v>16</v>
      </c>
      <c r="D9" s="113" t="s">
        <v>83</v>
      </c>
      <c r="E9" s="114"/>
      <c r="F9" s="114"/>
      <c r="G9" s="114"/>
      <c r="H9" s="114"/>
      <c r="I9" s="114"/>
      <c r="J9" s="114"/>
      <c r="K9" s="115"/>
      <c r="L9" s="33"/>
      <c r="M9" s="11"/>
      <c r="N9" s="12"/>
      <c r="O9" s="12"/>
      <c r="P9" s="11"/>
      <c r="Q9" s="11"/>
      <c r="R9" s="11"/>
      <c r="S9" s="11"/>
      <c r="T9" s="11"/>
      <c r="U9" s="11"/>
      <c r="V9" s="18"/>
      <c r="W9" s="18"/>
      <c r="X9" s="18"/>
      <c r="Y9" s="18"/>
      <c r="Z9" s="23"/>
      <c r="AA9" s="2"/>
      <c r="AB9" s="1"/>
      <c r="AC9" s="22">
        <f>IF(L9="x",0,)</f>
        <v>0</v>
      </c>
      <c r="AD9" s="22">
        <f t="shared" ref="AD9:AD16" si="0">IF(M9="x",0.5,)</f>
        <v>0</v>
      </c>
      <c r="AE9" s="22">
        <f t="shared" ref="AE9:AE16" si="1">IF(N9="x",1,)</f>
        <v>0</v>
      </c>
      <c r="AF9" s="22">
        <f t="shared" ref="AF9:AF16" si="2">IF(O9="x",1.33,)</f>
        <v>0</v>
      </c>
      <c r="AG9" s="22">
        <f t="shared" ref="AG9:AG16" si="3">IF(P9="x",1.67,)</f>
        <v>0</v>
      </c>
      <c r="AH9" s="22">
        <f t="shared" ref="AH9:AH16" si="4">IF(Q9="x",2,)</f>
        <v>0</v>
      </c>
      <c r="AI9" s="22">
        <f t="shared" ref="AI9:AI16" si="5">IF(R9="x",2.33,)</f>
        <v>0</v>
      </c>
      <c r="AJ9" s="22">
        <f t="shared" ref="AJ9:AJ16" si="6">IF(S9="x",2.67,)</f>
        <v>0</v>
      </c>
      <c r="AK9" s="22">
        <f t="shared" ref="AK9:AK16" si="7">IF(T9="x",3,)</f>
        <v>0</v>
      </c>
      <c r="AL9" s="22">
        <f t="shared" ref="AL9:AL16" si="8">IF(U9="x",3.33,)</f>
        <v>0</v>
      </c>
      <c r="AM9" s="22">
        <f t="shared" ref="AM9:AM16" si="9">IF(V9="x",3.67,)</f>
        <v>0</v>
      </c>
      <c r="AN9" s="22">
        <f t="shared" ref="AN9:AN16" si="10">IF(W9="x",4,)</f>
        <v>0</v>
      </c>
      <c r="AO9" s="22">
        <f t="shared" ref="AO9:AO16" si="11">IF(X9="x",4.33,)</f>
        <v>0</v>
      </c>
      <c r="AP9" s="22">
        <f t="shared" ref="AP9:AP16" si="12">IF(Y9="x",4.67,)</f>
        <v>0</v>
      </c>
      <c r="AQ9" s="22">
        <f t="shared" ref="AQ9:AQ16" si="13">IF(Z9="x",5,)</f>
        <v>0</v>
      </c>
    </row>
    <row r="10" spans="2:43" s="7" customFormat="1" ht="30" customHeight="1" x14ac:dyDescent="0.2">
      <c r="B10" s="99"/>
      <c r="D10" s="101" t="s">
        <v>29</v>
      </c>
      <c r="E10" s="102"/>
      <c r="F10" s="102"/>
      <c r="G10" s="102"/>
      <c r="H10" s="102"/>
      <c r="I10" s="102"/>
      <c r="J10" s="102"/>
      <c r="K10" s="103"/>
      <c r="L10" s="39"/>
      <c r="M10" s="13"/>
      <c r="N10" s="28"/>
      <c r="O10" s="28"/>
      <c r="P10" s="13"/>
      <c r="Q10" s="13"/>
      <c r="R10" s="13"/>
      <c r="S10" s="13"/>
      <c r="T10" s="13"/>
      <c r="U10" s="13"/>
      <c r="V10" s="17"/>
      <c r="W10" s="17"/>
      <c r="X10" s="17"/>
      <c r="Y10" s="17"/>
      <c r="Z10" s="14"/>
      <c r="AA10" s="2"/>
      <c r="AB10" s="1"/>
      <c r="AC10" s="22">
        <f t="shared" ref="AC10:AC69" si="14">IF(L10="x",0,)</f>
        <v>0</v>
      </c>
      <c r="AD10" s="22">
        <f t="shared" si="0"/>
        <v>0</v>
      </c>
      <c r="AE10" s="22">
        <f t="shared" si="1"/>
        <v>0</v>
      </c>
      <c r="AF10" s="22">
        <f t="shared" si="2"/>
        <v>0</v>
      </c>
      <c r="AG10" s="22">
        <f t="shared" si="3"/>
        <v>0</v>
      </c>
      <c r="AH10" s="22">
        <f t="shared" si="4"/>
        <v>0</v>
      </c>
      <c r="AI10" s="22">
        <f t="shared" si="5"/>
        <v>0</v>
      </c>
      <c r="AJ10" s="22">
        <f t="shared" si="6"/>
        <v>0</v>
      </c>
      <c r="AK10" s="22">
        <f t="shared" si="7"/>
        <v>0</v>
      </c>
      <c r="AL10" s="22">
        <f t="shared" si="8"/>
        <v>0</v>
      </c>
      <c r="AM10" s="22">
        <f t="shared" si="9"/>
        <v>0</v>
      </c>
      <c r="AN10" s="22">
        <f t="shared" si="10"/>
        <v>0</v>
      </c>
      <c r="AO10" s="22">
        <f t="shared" si="11"/>
        <v>0</v>
      </c>
      <c r="AP10" s="22">
        <f t="shared" si="12"/>
        <v>0</v>
      </c>
      <c r="AQ10" s="22">
        <f t="shared" si="13"/>
        <v>0</v>
      </c>
    </row>
    <row r="11" spans="2:43" s="7" customFormat="1" ht="30" customHeight="1" x14ac:dyDescent="0.2">
      <c r="B11" s="100"/>
      <c r="D11" s="101" t="s">
        <v>17</v>
      </c>
      <c r="E11" s="102"/>
      <c r="F11" s="102"/>
      <c r="G11" s="102"/>
      <c r="H11" s="102"/>
      <c r="I11" s="102"/>
      <c r="J11" s="102"/>
      <c r="K11" s="103"/>
      <c r="L11" s="39"/>
      <c r="M11" s="13"/>
      <c r="N11" s="28"/>
      <c r="O11" s="28"/>
      <c r="P11" s="13"/>
      <c r="Q11" s="13"/>
      <c r="R11" s="13"/>
      <c r="S11" s="13"/>
      <c r="T11" s="13"/>
      <c r="U11" s="13"/>
      <c r="V11" s="17"/>
      <c r="W11" s="17"/>
      <c r="X11" s="17"/>
      <c r="Y11" s="17"/>
      <c r="Z11" s="14"/>
      <c r="AA11" s="2"/>
      <c r="AB11" s="1"/>
      <c r="AC11" s="22">
        <f t="shared" si="14"/>
        <v>0</v>
      </c>
      <c r="AD11" s="22">
        <f t="shared" si="0"/>
        <v>0</v>
      </c>
      <c r="AE11" s="22">
        <f t="shared" si="1"/>
        <v>0</v>
      </c>
      <c r="AF11" s="22">
        <f t="shared" si="2"/>
        <v>0</v>
      </c>
      <c r="AG11" s="22">
        <f t="shared" si="3"/>
        <v>0</v>
      </c>
      <c r="AH11" s="22">
        <f t="shared" si="4"/>
        <v>0</v>
      </c>
      <c r="AI11" s="22">
        <f t="shared" si="5"/>
        <v>0</v>
      </c>
      <c r="AJ11" s="22">
        <f t="shared" si="6"/>
        <v>0</v>
      </c>
      <c r="AK11" s="22">
        <f t="shared" si="7"/>
        <v>0</v>
      </c>
      <c r="AL11" s="22">
        <f t="shared" si="8"/>
        <v>0</v>
      </c>
      <c r="AM11" s="22">
        <f t="shared" si="9"/>
        <v>0</v>
      </c>
      <c r="AN11" s="22">
        <f t="shared" si="10"/>
        <v>0</v>
      </c>
      <c r="AO11" s="22">
        <f t="shared" si="11"/>
        <v>0</v>
      </c>
      <c r="AP11" s="22">
        <f t="shared" si="12"/>
        <v>0</v>
      </c>
      <c r="AQ11" s="22">
        <f t="shared" si="13"/>
        <v>0</v>
      </c>
    </row>
    <row r="12" spans="2:43" s="7" customFormat="1" ht="30" customHeight="1" x14ac:dyDescent="0.2">
      <c r="B12" s="104" t="s">
        <v>18</v>
      </c>
      <c r="D12" s="101" t="s">
        <v>21</v>
      </c>
      <c r="E12" s="102"/>
      <c r="F12" s="102"/>
      <c r="G12" s="102"/>
      <c r="H12" s="102"/>
      <c r="I12" s="102"/>
      <c r="J12" s="102"/>
      <c r="K12" s="103"/>
      <c r="L12" s="39"/>
      <c r="M12" s="13"/>
      <c r="N12" s="28"/>
      <c r="O12" s="28"/>
      <c r="P12" s="13"/>
      <c r="Q12" s="13"/>
      <c r="R12" s="13"/>
      <c r="S12" s="13"/>
      <c r="T12" s="13"/>
      <c r="U12" s="13"/>
      <c r="V12" s="17"/>
      <c r="W12" s="17"/>
      <c r="X12" s="17"/>
      <c r="Y12" s="17"/>
      <c r="Z12" s="14"/>
      <c r="AA12" s="2"/>
      <c r="AB12" s="1"/>
      <c r="AC12" s="22">
        <f t="shared" si="14"/>
        <v>0</v>
      </c>
      <c r="AD12" s="22">
        <f t="shared" si="0"/>
        <v>0</v>
      </c>
      <c r="AE12" s="22">
        <f t="shared" si="1"/>
        <v>0</v>
      </c>
      <c r="AF12" s="22">
        <f t="shared" si="2"/>
        <v>0</v>
      </c>
      <c r="AG12" s="22">
        <f t="shared" si="3"/>
        <v>0</v>
      </c>
      <c r="AH12" s="22">
        <f t="shared" si="4"/>
        <v>0</v>
      </c>
      <c r="AI12" s="22">
        <f t="shared" si="5"/>
        <v>0</v>
      </c>
      <c r="AJ12" s="22">
        <f t="shared" si="6"/>
        <v>0</v>
      </c>
      <c r="AK12" s="22">
        <f t="shared" si="7"/>
        <v>0</v>
      </c>
      <c r="AL12" s="22">
        <f t="shared" si="8"/>
        <v>0</v>
      </c>
      <c r="AM12" s="22">
        <f t="shared" si="9"/>
        <v>0</v>
      </c>
      <c r="AN12" s="22">
        <f t="shared" si="10"/>
        <v>0</v>
      </c>
      <c r="AO12" s="22">
        <f t="shared" si="11"/>
        <v>0</v>
      </c>
      <c r="AP12" s="22">
        <f t="shared" si="12"/>
        <v>0</v>
      </c>
      <c r="AQ12" s="22">
        <f t="shared" si="13"/>
        <v>0</v>
      </c>
    </row>
    <row r="13" spans="2:43" s="7" customFormat="1" ht="30" customHeight="1" x14ac:dyDescent="0.2">
      <c r="B13" s="105"/>
      <c r="D13" s="101" t="s">
        <v>20</v>
      </c>
      <c r="E13" s="102"/>
      <c r="F13" s="102"/>
      <c r="G13" s="102"/>
      <c r="H13" s="102"/>
      <c r="I13" s="102"/>
      <c r="J13" s="102"/>
      <c r="K13" s="103"/>
      <c r="L13" s="39"/>
      <c r="M13" s="13"/>
      <c r="N13" s="28"/>
      <c r="O13" s="28"/>
      <c r="P13" s="13"/>
      <c r="Q13" s="13"/>
      <c r="R13" s="13"/>
      <c r="S13" s="13"/>
      <c r="T13" s="13"/>
      <c r="U13" s="13"/>
      <c r="V13" s="17"/>
      <c r="W13" s="17"/>
      <c r="X13" s="17"/>
      <c r="Y13" s="17"/>
      <c r="Z13" s="14"/>
      <c r="AA13" s="2"/>
      <c r="AB13" s="1"/>
      <c r="AC13" s="22">
        <f t="shared" si="14"/>
        <v>0</v>
      </c>
      <c r="AD13" s="22">
        <f t="shared" si="0"/>
        <v>0</v>
      </c>
      <c r="AE13" s="22">
        <f t="shared" si="1"/>
        <v>0</v>
      </c>
      <c r="AF13" s="22">
        <f t="shared" si="2"/>
        <v>0</v>
      </c>
      <c r="AG13" s="22">
        <f t="shared" si="3"/>
        <v>0</v>
      </c>
      <c r="AH13" s="22">
        <f t="shared" si="4"/>
        <v>0</v>
      </c>
      <c r="AI13" s="22">
        <f t="shared" si="5"/>
        <v>0</v>
      </c>
      <c r="AJ13" s="22">
        <f t="shared" si="6"/>
        <v>0</v>
      </c>
      <c r="AK13" s="22">
        <f t="shared" si="7"/>
        <v>0</v>
      </c>
      <c r="AL13" s="22">
        <f t="shared" si="8"/>
        <v>0</v>
      </c>
      <c r="AM13" s="22">
        <f t="shared" si="9"/>
        <v>0</v>
      </c>
      <c r="AN13" s="22">
        <f t="shared" si="10"/>
        <v>0</v>
      </c>
      <c r="AO13" s="22">
        <f t="shared" si="11"/>
        <v>0</v>
      </c>
      <c r="AP13" s="22">
        <f t="shared" si="12"/>
        <v>0</v>
      </c>
      <c r="AQ13" s="22">
        <f t="shared" si="13"/>
        <v>0</v>
      </c>
    </row>
    <row r="14" spans="2:43" s="7" customFormat="1" ht="30" customHeight="1" x14ac:dyDescent="0.2">
      <c r="B14" s="105"/>
      <c r="D14" s="101" t="s">
        <v>19</v>
      </c>
      <c r="E14" s="102"/>
      <c r="F14" s="102"/>
      <c r="G14" s="102"/>
      <c r="H14" s="102"/>
      <c r="I14" s="102"/>
      <c r="J14" s="102"/>
      <c r="K14" s="103"/>
      <c r="L14" s="34"/>
      <c r="M14" s="9"/>
      <c r="N14" s="30"/>
      <c r="O14" s="30"/>
      <c r="P14" s="9"/>
      <c r="Q14" s="9"/>
      <c r="R14" s="9"/>
      <c r="S14" s="9"/>
      <c r="T14" s="9"/>
      <c r="U14" s="9"/>
      <c r="V14" s="29"/>
      <c r="W14" s="29"/>
      <c r="X14" s="29"/>
      <c r="Y14" s="29"/>
      <c r="Z14" s="10"/>
      <c r="AA14" s="2"/>
      <c r="AB14" s="1"/>
      <c r="AC14" s="22">
        <f t="shared" si="14"/>
        <v>0</v>
      </c>
      <c r="AD14" s="22">
        <f t="shared" si="0"/>
        <v>0</v>
      </c>
      <c r="AE14" s="22">
        <f t="shared" si="1"/>
        <v>0</v>
      </c>
      <c r="AF14" s="22">
        <f t="shared" si="2"/>
        <v>0</v>
      </c>
      <c r="AG14" s="22">
        <f t="shared" si="3"/>
        <v>0</v>
      </c>
      <c r="AH14" s="22">
        <f t="shared" si="4"/>
        <v>0</v>
      </c>
      <c r="AI14" s="22">
        <f t="shared" si="5"/>
        <v>0</v>
      </c>
      <c r="AJ14" s="22">
        <f t="shared" si="6"/>
        <v>0</v>
      </c>
      <c r="AK14" s="22">
        <f t="shared" si="7"/>
        <v>0</v>
      </c>
      <c r="AL14" s="22">
        <f t="shared" si="8"/>
        <v>0</v>
      </c>
      <c r="AM14" s="22">
        <f t="shared" si="9"/>
        <v>0</v>
      </c>
      <c r="AN14" s="22">
        <f t="shared" si="10"/>
        <v>0</v>
      </c>
      <c r="AO14" s="22">
        <f t="shared" si="11"/>
        <v>0</v>
      </c>
      <c r="AP14" s="22">
        <f t="shared" si="12"/>
        <v>0</v>
      </c>
      <c r="AQ14" s="22">
        <f t="shared" si="13"/>
        <v>0</v>
      </c>
    </row>
    <row r="15" spans="2:43" s="7" customFormat="1" ht="30" customHeight="1" x14ac:dyDescent="0.2">
      <c r="B15" s="105"/>
      <c r="D15" s="101" t="s">
        <v>32</v>
      </c>
      <c r="E15" s="102"/>
      <c r="F15" s="102"/>
      <c r="G15" s="102"/>
      <c r="H15" s="102"/>
      <c r="I15" s="102"/>
      <c r="J15" s="102"/>
      <c r="K15" s="103"/>
      <c r="L15" s="34"/>
      <c r="M15" s="9"/>
      <c r="N15" s="30"/>
      <c r="O15" s="30"/>
      <c r="P15" s="9"/>
      <c r="Q15" s="9"/>
      <c r="R15" s="9"/>
      <c r="S15" s="9"/>
      <c r="T15" s="9"/>
      <c r="U15" s="9"/>
      <c r="V15" s="29"/>
      <c r="W15" s="29"/>
      <c r="X15" s="29"/>
      <c r="Y15" s="29"/>
      <c r="Z15" s="10"/>
      <c r="AA15" s="2"/>
      <c r="AB15" s="1"/>
      <c r="AC15" s="22">
        <f t="shared" si="14"/>
        <v>0</v>
      </c>
      <c r="AD15" s="22">
        <f t="shared" si="0"/>
        <v>0</v>
      </c>
      <c r="AE15" s="22">
        <f t="shared" si="1"/>
        <v>0</v>
      </c>
      <c r="AF15" s="22">
        <f t="shared" si="2"/>
        <v>0</v>
      </c>
      <c r="AG15" s="22">
        <f t="shared" si="3"/>
        <v>0</v>
      </c>
      <c r="AH15" s="22">
        <f t="shared" si="4"/>
        <v>0</v>
      </c>
      <c r="AI15" s="22">
        <f t="shared" si="5"/>
        <v>0</v>
      </c>
      <c r="AJ15" s="22">
        <f t="shared" si="6"/>
        <v>0</v>
      </c>
      <c r="AK15" s="22">
        <f t="shared" si="7"/>
        <v>0</v>
      </c>
      <c r="AL15" s="22">
        <f t="shared" si="8"/>
        <v>0</v>
      </c>
      <c r="AM15" s="22">
        <f t="shared" si="9"/>
        <v>0</v>
      </c>
      <c r="AN15" s="22">
        <f t="shared" si="10"/>
        <v>0</v>
      </c>
      <c r="AO15" s="22">
        <f t="shared" si="11"/>
        <v>0</v>
      </c>
      <c r="AP15" s="22">
        <f t="shared" si="12"/>
        <v>0</v>
      </c>
      <c r="AQ15" s="22">
        <f t="shared" si="13"/>
        <v>0</v>
      </c>
    </row>
    <row r="16" spans="2:43" s="7" customFormat="1" ht="30" customHeight="1" x14ac:dyDescent="0.2">
      <c r="B16" s="105"/>
      <c r="D16" s="107" t="s">
        <v>22</v>
      </c>
      <c r="E16" s="108"/>
      <c r="F16" s="108"/>
      <c r="G16" s="108"/>
      <c r="H16" s="108"/>
      <c r="I16" s="108"/>
      <c r="J16" s="108"/>
      <c r="K16" s="109"/>
      <c r="L16" s="35"/>
      <c r="M16" s="9"/>
      <c r="N16" s="30"/>
      <c r="O16" s="30"/>
      <c r="P16" s="9"/>
      <c r="Q16" s="9"/>
      <c r="R16" s="9"/>
      <c r="S16" s="9"/>
      <c r="T16" s="9"/>
      <c r="U16" s="9"/>
      <c r="V16" s="29"/>
      <c r="W16" s="29"/>
      <c r="X16" s="29"/>
      <c r="Y16" s="29"/>
      <c r="Z16" s="10"/>
      <c r="AA16" s="2"/>
      <c r="AB16" s="1"/>
      <c r="AC16" s="22">
        <f t="shared" si="14"/>
        <v>0</v>
      </c>
      <c r="AD16" s="22">
        <f t="shared" si="0"/>
        <v>0</v>
      </c>
      <c r="AE16" s="22">
        <f t="shared" si="1"/>
        <v>0</v>
      </c>
      <c r="AF16" s="22">
        <f t="shared" si="2"/>
        <v>0</v>
      </c>
      <c r="AG16" s="22">
        <f t="shared" si="3"/>
        <v>0</v>
      </c>
      <c r="AH16" s="22">
        <f t="shared" si="4"/>
        <v>0</v>
      </c>
      <c r="AI16" s="22">
        <f t="shared" si="5"/>
        <v>0</v>
      </c>
      <c r="AJ16" s="22">
        <f t="shared" si="6"/>
        <v>0</v>
      </c>
      <c r="AK16" s="22">
        <f t="shared" si="7"/>
        <v>0</v>
      </c>
      <c r="AL16" s="22">
        <f t="shared" si="8"/>
        <v>0</v>
      </c>
      <c r="AM16" s="22">
        <f t="shared" si="9"/>
        <v>0</v>
      </c>
      <c r="AN16" s="22">
        <f t="shared" si="10"/>
        <v>0</v>
      </c>
      <c r="AO16" s="22">
        <f t="shared" si="11"/>
        <v>0</v>
      </c>
      <c r="AP16" s="22">
        <f t="shared" si="12"/>
        <v>0</v>
      </c>
      <c r="AQ16" s="22">
        <f t="shared" si="13"/>
        <v>0</v>
      </c>
    </row>
    <row r="17" spans="2:248" s="21" customFormat="1" ht="30" customHeight="1" x14ac:dyDescent="0.2">
      <c r="B17" s="106"/>
      <c r="D17" s="107" t="s">
        <v>23</v>
      </c>
      <c r="E17" s="108"/>
      <c r="F17" s="108"/>
      <c r="G17" s="108"/>
      <c r="H17" s="108"/>
      <c r="I17" s="108"/>
      <c r="J17" s="108"/>
      <c r="K17" s="109"/>
      <c r="L17" s="34"/>
      <c r="M17" s="9"/>
      <c r="N17" s="30"/>
      <c r="O17" s="30"/>
      <c r="P17" s="9"/>
      <c r="Q17" s="9"/>
      <c r="R17" s="9"/>
      <c r="S17" s="9"/>
      <c r="T17" s="9"/>
      <c r="U17" s="9"/>
      <c r="V17" s="29"/>
      <c r="W17" s="29"/>
      <c r="X17" s="29"/>
      <c r="Y17" s="29"/>
      <c r="Z17" s="10"/>
      <c r="AA17" s="32"/>
      <c r="AB17" s="31"/>
      <c r="AC17" s="22">
        <f t="shared" si="14"/>
        <v>0</v>
      </c>
      <c r="AD17" s="22">
        <f t="shared" ref="AD17:AD18" si="15">IF(M17="x",0.5,)</f>
        <v>0</v>
      </c>
      <c r="AE17" s="22">
        <f t="shared" ref="AE17:AE18" si="16">IF(N17="x",1,)</f>
        <v>0</v>
      </c>
      <c r="AF17" s="22">
        <f t="shared" ref="AF17:AF18" si="17">IF(O17="x",1.33,)</f>
        <v>0</v>
      </c>
      <c r="AG17" s="22">
        <f t="shared" ref="AG17:AG18" si="18">IF(P17="x",1.67,)</f>
        <v>0</v>
      </c>
      <c r="AH17" s="22">
        <f t="shared" ref="AH17:AH18" si="19">IF(Q17="x",2,)</f>
        <v>0</v>
      </c>
      <c r="AI17" s="22">
        <f t="shared" ref="AI17:AI18" si="20">IF(R17="x",2.33,)</f>
        <v>0</v>
      </c>
      <c r="AJ17" s="22">
        <f t="shared" ref="AJ17:AJ18" si="21">IF(S17="x",2.67,)</f>
        <v>0</v>
      </c>
      <c r="AK17" s="22">
        <f t="shared" ref="AK17:AK18" si="22">IF(T17="x",3,)</f>
        <v>0</v>
      </c>
      <c r="AL17" s="22">
        <f t="shared" ref="AL17:AL18" si="23">IF(U17="x",3.33,)</f>
        <v>0</v>
      </c>
      <c r="AM17" s="22">
        <f t="shared" ref="AM17:AM18" si="24">IF(V17="x",3.67,)</f>
        <v>0</v>
      </c>
      <c r="AN17" s="22">
        <f t="shared" ref="AN17:AN18" si="25">IF(W17="x",4,)</f>
        <v>0</v>
      </c>
      <c r="AO17" s="22">
        <f t="shared" ref="AO17:AO18" si="26">IF(X17="x",4.33,)</f>
        <v>0</v>
      </c>
      <c r="AP17" s="22">
        <f t="shared" ref="AP17:AP18" si="27">IF(Y17="x",4.67,)</f>
        <v>0</v>
      </c>
      <c r="AQ17" s="22">
        <f t="shared" ref="AQ17:AQ18" si="28">IF(Z17="x",5,)</f>
        <v>0</v>
      </c>
      <c r="AR17" s="20"/>
      <c r="AS17" s="20"/>
      <c r="AT17" s="20"/>
      <c r="AU17" s="20"/>
      <c r="AV17" s="20"/>
      <c r="AW17" s="20"/>
      <c r="AX17" s="20"/>
      <c r="AY17" s="20"/>
      <c r="AZ17" s="20"/>
      <c r="BA17" s="19"/>
      <c r="BB17" s="127"/>
      <c r="BC17" s="127"/>
      <c r="BD17" s="127"/>
      <c r="BE17" s="127"/>
      <c r="BF17" s="127"/>
      <c r="BG17" s="127"/>
      <c r="BH17" s="128"/>
      <c r="BI17" s="128"/>
      <c r="BJ17" s="128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19"/>
      <c r="BV17" s="127"/>
      <c r="BW17" s="127"/>
      <c r="BX17" s="127"/>
      <c r="BY17" s="127"/>
      <c r="BZ17" s="127"/>
      <c r="CA17" s="127"/>
      <c r="CB17" s="128"/>
      <c r="CC17" s="128"/>
      <c r="CD17" s="128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19"/>
      <c r="CP17" s="127"/>
      <c r="CQ17" s="127"/>
      <c r="CR17" s="127"/>
      <c r="CS17" s="127"/>
      <c r="CT17" s="127"/>
      <c r="CU17" s="127"/>
      <c r="CV17" s="128"/>
      <c r="CW17" s="128"/>
      <c r="CX17" s="128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19"/>
      <c r="DJ17" s="127"/>
      <c r="DK17" s="127"/>
      <c r="DL17" s="127"/>
      <c r="DM17" s="127"/>
      <c r="DN17" s="127"/>
      <c r="DO17" s="127"/>
      <c r="DP17" s="128"/>
      <c r="DQ17" s="128"/>
      <c r="DR17" s="128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19"/>
      <c r="ED17" s="127"/>
      <c r="EE17" s="127"/>
      <c r="EF17" s="127"/>
      <c r="EG17" s="127"/>
      <c r="EH17" s="127"/>
      <c r="EI17" s="127"/>
      <c r="EJ17" s="128"/>
      <c r="EK17" s="128"/>
      <c r="EL17" s="128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19"/>
      <c r="EX17" s="127"/>
      <c r="EY17" s="127"/>
      <c r="EZ17" s="127"/>
      <c r="FA17" s="127"/>
      <c r="FB17" s="127"/>
      <c r="FC17" s="127"/>
      <c r="FD17" s="128"/>
      <c r="FE17" s="128"/>
      <c r="FF17" s="128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19"/>
      <c r="FR17" s="127"/>
      <c r="FS17" s="127"/>
      <c r="FT17" s="127"/>
      <c r="FU17" s="127"/>
      <c r="FV17" s="127"/>
      <c r="FW17" s="127"/>
      <c r="FX17" s="128"/>
      <c r="FY17" s="128"/>
      <c r="FZ17" s="128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19"/>
      <c r="GL17" s="127"/>
      <c r="GM17" s="127"/>
      <c r="GN17" s="127"/>
      <c r="GO17" s="127"/>
      <c r="GP17" s="127"/>
      <c r="GQ17" s="127"/>
      <c r="GR17" s="128"/>
      <c r="GS17" s="128"/>
      <c r="GT17" s="128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19"/>
      <c r="HF17" s="127"/>
      <c r="HG17" s="127"/>
      <c r="HH17" s="127"/>
      <c r="HI17" s="127"/>
      <c r="HJ17" s="127"/>
      <c r="HK17" s="127"/>
      <c r="HL17" s="128"/>
      <c r="HM17" s="128"/>
      <c r="HN17" s="128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19"/>
      <c r="HZ17" s="127"/>
      <c r="IA17" s="127"/>
      <c r="IB17" s="127"/>
      <c r="IC17" s="127"/>
      <c r="ID17" s="127"/>
      <c r="IE17" s="127"/>
      <c r="IF17" s="128"/>
      <c r="IG17" s="128"/>
      <c r="IH17" s="128"/>
      <c r="II17" s="20"/>
      <c r="IJ17" s="20"/>
      <c r="IK17" s="20"/>
      <c r="IL17" s="20"/>
      <c r="IM17" s="20"/>
      <c r="IN17" s="20"/>
    </row>
    <row r="18" spans="2:248" s="21" customFormat="1" ht="30" customHeight="1" x14ac:dyDescent="0.2">
      <c r="B18" s="110" t="s">
        <v>24</v>
      </c>
      <c r="D18" s="107" t="s">
        <v>25</v>
      </c>
      <c r="E18" s="108"/>
      <c r="F18" s="108"/>
      <c r="G18" s="108"/>
      <c r="H18" s="108"/>
      <c r="I18" s="108"/>
      <c r="J18" s="108"/>
      <c r="K18" s="109"/>
      <c r="L18" s="35"/>
      <c r="M18" s="9"/>
      <c r="N18" s="30"/>
      <c r="O18" s="30"/>
      <c r="P18" s="9"/>
      <c r="Q18" s="9"/>
      <c r="R18" s="9"/>
      <c r="S18" s="9"/>
      <c r="T18" s="9"/>
      <c r="U18" s="9"/>
      <c r="V18" s="29"/>
      <c r="W18" s="29"/>
      <c r="X18" s="29"/>
      <c r="Y18" s="29"/>
      <c r="Z18" s="10"/>
      <c r="AA18" s="19"/>
      <c r="AC18" s="22">
        <f t="shared" si="14"/>
        <v>0</v>
      </c>
      <c r="AD18" s="22">
        <f t="shared" si="15"/>
        <v>0</v>
      </c>
      <c r="AE18" s="22">
        <f t="shared" si="16"/>
        <v>0</v>
      </c>
      <c r="AF18" s="22">
        <f t="shared" si="17"/>
        <v>0</v>
      </c>
      <c r="AG18" s="22">
        <f t="shared" si="18"/>
        <v>0</v>
      </c>
      <c r="AH18" s="22">
        <f t="shared" si="19"/>
        <v>0</v>
      </c>
      <c r="AI18" s="22">
        <f t="shared" si="20"/>
        <v>0</v>
      </c>
      <c r="AJ18" s="22">
        <f t="shared" si="21"/>
        <v>0</v>
      </c>
      <c r="AK18" s="22">
        <f t="shared" si="22"/>
        <v>0</v>
      </c>
      <c r="AL18" s="22">
        <f t="shared" si="23"/>
        <v>0</v>
      </c>
      <c r="AM18" s="22">
        <f t="shared" si="24"/>
        <v>0</v>
      </c>
      <c r="AN18" s="22">
        <f t="shared" si="25"/>
        <v>0</v>
      </c>
      <c r="AO18" s="22">
        <f t="shared" si="26"/>
        <v>0</v>
      </c>
      <c r="AP18" s="22">
        <f t="shared" si="27"/>
        <v>0</v>
      </c>
      <c r="AQ18" s="22">
        <f t="shared" si="28"/>
        <v>0</v>
      </c>
    </row>
    <row r="19" spans="2:248" s="21" customFormat="1" ht="30" customHeight="1" x14ac:dyDescent="0.2">
      <c r="B19" s="111"/>
      <c r="D19" s="107" t="s">
        <v>26</v>
      </c>
      <c r="E19" s="108"/>
      <c r="F19" s="108"/>
      <c r="G19" s="108"/>
      <c r="H19" s="108"/>
      <c r="I19" s="108"/>
      <c r="J19" s="108"/>
      <c r="K19" s="109"/>
      <c r="L19" s="35"/>
      <c r="M19" s="9"/>
      <c r="N19" s="30"/>
      <c r="O19" s="30"/>
      <c r="P19" s="9"/>
      <c r="Q19" s="9"/>
      <c r="R19" s="9"/>
      <c r="S19" s="9"/>
      <c r="T19" s="9"/>
      <c r="U19" s="9"/>
      <c r="V19" s="29"/>
      <c r="W19" s="29"/>
      <c r="X19" s="29"/>
      <c r="Y19" s="29"/>
      <c r="Z19" s="10"/>
      <c r="AA19" s="19"/>
      <c r="AC19" s="22">
        <f t="shared" si="14"/>
        <v>0</v>
      </c>
      <c r="AD19" s="22">
        <f t="shared" ref="AD19:AD69" si="29">IF(M19="x",0.5,)</f>
        <v>0</v>
      </c>
      <c r="AE19" s="22">
        <f t="shared" ref="AE19:AE69" si="30">IF(N19="x",1,)</f>
        <v>0</v>
      </c>
      <c r="AF19" s="22">
        <f t="shared" ref="AF19:AF69" si="31">IF(O19="x",1.33,)</f>
        <v>0</v>
      </c>
      <c r="AG19" s="22">
        <f t="shared" ref="AG19:AG69" si="32">IF(P19="x",1.67,)</f>
        <v>0</v>
      </c>
      <c r="AH19" s="22">
        <f t="shared" ref="AH19:AH69" si="33">IF(Q19="x",2,)</f>
        <v>0</v>
      </c>
      <c r="AI19" s="22">
        <f t="shared" ref="AI19:AI69" si="34">IF(R19="x",2.33,)</f>
        <v>0</v>
      </c>
      <c r="AJ19" s="22">
        <f t="shared" ref="AJ19:AJ69" si="35">IF(S19="x",2.67,)</f>
        <v>0</v>
      </c>
      <c r="AK19" s="22">
        <f t="shared" ref="AK19:AK69" si="36">IF(T19="x",3,)</f>
        <v>0</v>
      </c>
      <c r="AL19" s="22">
        <f t="shared" ref="AL19:AL69" si="37">IF(U19="x",3.33,)</f>
        <v>0</v>
      </c>
      <c r="AM19" s="22">
        <f t="shared" ref="AM19:AM69" si="38">IF(V19="x",3.67,)</f>
        <v>0</v>
      </c>
      <c r="AN19" s="22">
        <f t="shared" ref="AN19:AN69" si="39">IF(W19="x",4,)</f>
        <v>0</v>
      </c>
      <c r="AO19" s="22">
        <f t="shared" ref="AO19:AO69" si="40">IF(X19="x",4.33,)</f>
        <v>0</v>
      </c>
      <c r="AP19" s="22">
        <f t="shared" ref="AP19:AP69" si="41">IF(Y19="x",4.67,)</f>
        <v>0</v>
      </c>
      <c r="AQ19" s="22">
        <f t="shared" ref="AQ19:AQ69" si="42">IF(Z19="x",5,)</f>
        <v>0</v>
      </c>
    </row>
    <row r="20" spans="2:248" s="21" customFormat="1" ht="30" customHeight="1" x14ac:dyDescent="0.2">
      <c r="B20" s="111"/>
      <c r="D20" s="107" t="s">
        <v>27</v>
      </c>
      <c r="E20" s="108"/>
      <c r="F20" s="108"/>
      <c r="G20" s="108"/>
      <c r="H20" s="108"/>
      <c r="I20" s="108"/>
      <c r="J20" s="108"/>
      <c r="K20" s="109"/>
      <c r="L20" s="35"/>
      <c r="M20" s="9"/>
      <c r="N20" s="30"/>
      <c r="O20" s="30"/>
      <c r="P20" s="9"/>
      <c r="Q20" s="9"/>
      <c r="R20" s="9"/>
      <c r="S20" s="9"/>
      <c r="T20" s="9"/>
      <c r="U20" s="9"/>
      <c r="V20" s="29"/>
      <c r="W20" s="29"/>
      <c r="X20" s="29"/>
      <c r="Y20" s="29"/>
      <c r="Z20" s="10"/>
      <c r="AA20" s="19"/>
      <c r="AC20" s="22">
        <f t="shared" si="14"/>
        <v>0</v>
      </c>
      <c r="AD20" s="22">
        <f t="shared" si="29"/>
        <v>0</v>
      </c>
      <c r="AE20" s="22">
        <f t="shared" si="30"/>
        <v>0</v>
      </c>
      <c r="AF20" s="22">
        <f t="shared" si="31"/>
        <v>0</v>
      </c>
      <c r="AG20" s="22">
        <f t="shared" si="32"/>
        <v>0</v>
      </c>
      <c r="AH20" s="22">
        <f t="shared" si="33"/>
        <v>0</v>
      </c>
      <c r="AI20" s="22">
        <f t="shared" si="34"/>
        <v>0</v>
      </c>
      <c r="AJ20" s="22">
        <f t="shared" si="35"/>
        <v>0</v>
      </c>
      <c r="AK20" s="22">
        <f t="shared" si="36"/>
        <v>0</v>
      </c>
      <c r="AL20" s="22">
        <f t="shared" si="37"/>
        <v>0</v>
      </c>
      <c r="AM20" s="22">
        <f t="shared" si="38"/>
        <v>0</v>
      </c>
      <c r="AN20" s="22">
        <f t="shared" si="39"/>
        <v>0</v>
      </c>
      <c r="AO20" s="22">
        <f t="shared" si="40"/>
        <v>0</v>
      </c>
      <c r="AP20" s="22">
        <f t="shared" si="41"/>
        <v>0</v>
      </c>
      <c r="AQ20" s="22">
        <f t="shared" si="42"/>
        <v>0</v>
      </c>
    </row>
    <row r="21" spans="2:248" s="21" customFormat="1" ht="30" customHeight="1" x14ac:dyDescent="0.2">
      <c r="B21" s="112"/>
      <c r="D21" s="107" t="s">
        <v>30</v>
      </c>
      <c r="E21" s="108"/>
      <c r="F21" s="108"/>
      <c r="G21" s="108"/>
      <c r="H21" s="108"/>
      <c r="I21" s="108"/>
      <c r="J21" s="108"/>
      <c r="K21" s="109"/>
      <c r="L21" s="35"/>
      <c r="M21" s="9"/>
      <c r="N21" s="30"/>
      <c r="O21" s="30"/>
      <c r="P21" s="9"/>
      <c r="Q21" s="9"/>
      <c r="R21" s="9"/>
      <c r="S21" s="9"/>
      <c r="T21" s="9"/>
      <c r="U21" s="9"/>
      <c r="V21" s="29"/>
      <c r="W21" s="29"/>
      <c r="X21" s="29"/>
      <c r="Y21" s="29"/>
      <c r="Z21" s="10"/>
      <c r="AA21" s="19"/>
      <c r="AC21" s="22">
        <f t="shared" si="14"/>
        <v>0</v>
      </c>
      <c r="AD21" s="22">
        <f t="shared" si="29"/>
        <v>0</v>
      </c>
      <c r="AE21" s="22">
        <f t="shared" si="30"/>
        <v>0</v>
      </c>
      <c r="AF21" s="22">
        <f t="shared" si="31"/>
        <v>0</v>
      </c>
      <c r="AG21" s="22">
        <f t="shared" si="32"/>
        <v>0</v>
      </c>
      <c r="AH21" s="22">
        <f t="shared" si="33"/>
        <v>0</v>
      </c>
      <c r="AI21" s="22">
        <f t="shared" si="34"/>
        <v>0</v>
      </c>
      <c r="AJ21" s="22">
        <f t="shared" si="35"/>
        <v>0</v>
      </c>
      <c r="AK21" s="22">
        <f t="shared" si="36"/>
        <v>0</v>
      </c>
      <c r="AL21" s="22">
        <f t="shared" si="37"/>
        <v>0</v>
      </c>
      <c r="AM21" s="22">
        <f t="shared" si="38"/>
        <v>0</v>
      </c>
      <c r="AN21" s="22">
        <f t="shared" si="39"/>
        <v>0</v>
      </c>
      <c r="AO21" s="22">
        <f t="shared" si="40"/>
        <v>0</v>
      </c>
      <c r="AP21" s="22">
        <f t="shared" si="41"/>
        <v>0</v>
      </c>
      <c r="AQ21" s="22">
        <f t="shared" si="42"/>
        <v>0</v>
      </c>
    </row>
    <row r="22" spans="2:248" s="21" customFormat="1" ht="30" customHeight="1" x14ac:dyDescent="0.2">
      <c r="B22" s="104" t="s">
        <v>31</v>
      </c>
      <c r="D22" s="121" t="s">
        <v>84</v>
      </c>
      <c r="E22" s="122"/>
      <c r="F22" s="122"/>
      <c r="G22" s="122"/>
      <c r="H22" s="122"/>
      <c r="I22" s="122"/>
      <c r="J22" s="122"/>
      <c r="K22" s="123"/>
      <c r="L22" s="35"/>
      <c r="M22" s="9"/>
      <c r="N22" s="30"/>
      <c r="O22" s="30"/>
      <c r="P22" s="9"/>
      <c r="Q22" s="9"/>
      <c r="R22" s="9"/>
      <c r="S22" s="9"/>
      <c r="T22" s="9"/>
      <c r="U22" s="9"/>
      <c r="V22" s="29"/>
      <c r="W22" s="29"/>
      <c r="X22" s="29"/>
      <c r="Y22" s="29"/>
      <c r="Z22" s="10"/>
      <c r="AA22" s="19"/>
      <c r="AC22" s="22">
        <f t="shared" si="14"/>
        <v>0</v>
      </c>
      <c r="AD22" s="22">
        <f t="shared" si="29"/>
        <v>0</v>
      </c>
      <c r="AE22" s="22">
        <f t="shared" si="30"/>
        <v>0</v>
      </c>
      <c r="AF22" s="22">
        <f t="shared" si="31"/>
        <v>0</v>
      </c>
      <c r="AG22" s="22">
        <f t="shared" si="32"/>
        <v>0</v>
      </c>
      <c r="AH22" s="22">
        <f t="shared" si="33"/>
        <v>0</v>
      </c>
      <c r="AI22" s="22">
        <f t="shared" si="34"/>
        <v>0</v>
      </c>
      <c r="AJ22" s="22">
        <f t="shared" si="35"/>
        <v>0</v>
      </c>
      <c r="AK22" s="22">
        <f t="shared" si="36"/>
        <v>0</v>
      </c>
      <c r="AL22" s="22">
        <f t="shared" si="37"/>
        <v>0</v>
      </c>
      <c r="AM22" s="22">
        <f t="shared" si="38"/>
        <v>0</v>
      </c>
      <c r="AN22" s="22">
        <f t="shared" si="39"/>
        <v>0</v>
      </c>
      <c r="AO22" s="22">
        <f t="shared" si="40"/>
        <v>0</v>
      </c>
      <c r="AP22" s="22">
        <f t="shared" si="41"/>
        <v>0</v>
      </c>
      <c r="AQ22" s="22">
        <f t="shared" si="42"/>
        <v>0</v>
      </c>
    </row>
    <row r="23" spans="2:248" s="21" customFormat="1" ht="30" customHeight="1" x14ac:dyDescent="0.2">
      <c r="B23" s="105"/>
      <c r="D23" s="121" t="s">
        <v>33</v>
      </c>
      <c r="E23" s="122"/>
      <c r="F23" s="122"/>
      <c r="G23" s="122"/>
      <c r="H23" s="122"/>
      <c r="I23" s="122"/>
      <c r="J23" s="122"/>
      <c r="K23" s="123"/>
      <c r="L23" s="35"/>
      <c r="M23" s="9"/>
      <c r="N23" s="30"/>
      <c r="O23" s="30"/>
      <c r="P23" s="9"/>
      <c r="Q23" s="9"/>
      <c r="R23" s="9"/>
      <c r="S23" s="9"/>
      <c r="T23" s="9"/>
      <c r="U23" s="9"/>
      <c r="V23" s="29"/>
      <c r="W23" s="29"/>
      <c r="X23" s="29"/>
      <c r="Y23" s="29"/>
      <c r="Z23" s="10"/>
      <c r="AA23" s="19"/>
      <c r="AC23" s="22">
        <f t="shared" si="14"/>
        <v>0</v>
      </c>
      <c r="AD23" s="22">
        <f t="shared" si="29"/>
        <v>0</v>
      </c>
      <c r="AE23" s="22">
        <f t="shared" si="30"/>
        <v>0</v>
      </c>
      <c r="AF23" s="22">
        <f t="shared" si="31"/>
        <v>0</v>
      </c>
      <c r="AG23" s="22">
        <f t="shared" si="32"/>
        <v>0</v>
      </c>
      <c r="AH23" s="22">
        <f t="shared" si="33"/>
        <v>0</v>
      </c>
      <c r="AI23" s="22">
        <f t="shared" si="34"/>
        <v>0</v>
      </c>
      <c r="AJ23" s="22">
        <f t="shared" si="35"/>
        <v>0</v>
      </c>
      <c r="AK23" s="22">
        <f t="shared" si="36"/>
        <v>0</v>
      </c>
      <c r="AL23" s="22">
        <f t="shared" si="37"/>
        <v>0</v>
      </c>
      <c r="AM23" s="22">
        <f t="shared" si="38"/>
        <v>0</v>
      </c>
      <c r="AN23" s="22">
        <f t="shared" si="39"/>
        <v>0</v>
      </c>
      <c r="AO23" s="22">
        <f t="shared" si="40"/>
        <v>0</v>
      </c>
      <c r="AP23" s="22">
        <f t="shared" si="41"/>
        <v>0</v>
      </c>
      <c r="AQ23" s="22">
        <f t="shared" si="42"/>
        <v>0</v>
      </c>
    </row>
    <row r="24" spans="2:248" s="21" customFormat="1" ht="30" customHeight="1" x14ac:dyDescent="0.2">
      <c r="B24" s="106"/>
      <c r="D24" s="121" t="s">
        <v>34</v>
      </c>
      <c r="E24" s="122"/>
      <c r="F24" s="122"/>
      <c r="G24" s="122"/>
      <c r="H24" s="122"/>
      <c r="I24" s="122"/>
      <c r="J24" s="122"/>
      <c r="K24" s="123"/>
      <c r="L24" s="35"/>
      <c r="M24" s="9"/>
      <c r="N24" s="30"/>
      <c r="O24" s="30"/>
      <c r="P24" s="9"/>
      <c r="Q24" s="9"/>
      <c r="R24" s="9"/>
      <c r="S24" s="9"/>
      <c r="T24" s="9"/>
      <c r="U24" s="9"/>
      <c r="V24" s="29"/>
      <c r="W24" s="29"/>
      <c r="X24" s="29"/>
      <c r="Y24" s="29"/>
      <c r="Z24" s="10"/>
      <c r="AA24" s="19"/>
      <c r="AC24" s="22">
        <f t="shared" si="14"/>
        <v>0</v>
      </c>
      <c r="AD24" s="22">
        <f t="shared" si="29"/>
        <v>0</v>
      </c>
      <c r="AE24" s="22">
        <f t="shared" si="30"/>
        <v>0</v>
      </c>
      <c r="AF24" s="22">
        <f t="shared" si="31"/>
        <v>0</v>
      </c>
      <c r="AG24" s="22">
        <f t="shared" si="32"/>
        <v>0</v>
      </c>
      <c r="AH24" s="22">
        <f t="shared" si="33"/>
        <v>0</v>
      </c>
      <c r="AI24" s="22">
        <f t="shared" si="34"/>
        <v>0</v>
      </c>
      <c r="AJ24" s="22">
        <f t="shared" si="35"/>
        <v>0</v>
      </c>
      <c r="AK24" s="22">
        <f t="shared" si="36"/>
        <v>0</v>
      </c>
      <c r="AL24" s="22">
        <f t="shared" si="37"/>
        <v>0</v>
      </c>
      <c r="AM24" s="22">
        <f t="shared" si="38"/>
        <v>0</v>
      </c>
      <c r="AN24" s="22">
        <f t="shared" si="39"/>
        <v>0</v>
      </c>
      <c r="AO24" s="22">
        <f t="shared" si="40"/>
        <v>0</v>
      </c>
      <c r="AP24" s="22">
        <f t="shared" si="41"/>
        <v>0</v>
      </c>
      <c r="AQ24" s="22">
        <f t="shared" si="42"/>
        <v>0</v>
      </c>
    </row>
    <row r="25" spans="2:248" s="21" customFormat="1" ht="30" customHeight="1" x14ac:dyDescent="0.2">
      <c r="B25" s="104" t="s">
        <v>35</v>
      </c>
      <c r="D25" s="121" t="s">
        <v>85</v>
      </c>
      <c r="E25" s="122"/>
      <c r="F25" s="122"/>
      <c r="G25" s="122"/>
      <c r="H25" s="122"/>
      <c r="I25" s="122"/>
      <c r="J25" s="122"/>
      <c r="K25" s="123"/>
      <c r="L25" s="35"/>
      <c r="M25" s="9"/>
      <c r="N25" s="30"/>
      <c r="O25" s="30"/>
      <c r="P25" s="9"/>
      <c r="Q25" s="9"/>
      <c r="R25" s="9"/>
      <c r="S25" s="9"/>
      <c r="T25" s="9"/>
      <c r="U25" s="9"/>
      <c r="V25" s="29"/>
      <c r="W25" s="29"/>
      <c r="X25" s="29"/>
      <c r="Y25" s="29"/>
      <c r="Z25" s="10"/>
      <c r="AA25" s="19"/>
      <c r="AC25" s="22">
        <f t="shared" si="14"/>
        <v>0</v>
      </c>
      <c r="AD25" s="22">
        <f t="shared" si="29"/>
        <v>0</v>
      </c>
      <c r="AE25" s="22">
        <f t="shared" si="30"/>
        <v>0</v>
      </c>
      <c r="AF25" s="22">
        <f t="shared" si="31"/>
        <v>0</v>
      </c>
      <c r="AG25" s="22">
        <f t="shared" si="32"/>
        <v>0</v>
      </c>
      <c r="AH25" s="22">
        <f t="shared" si="33"/>
        <v>0</v>
      </c>
      <c r="AI25" s="22">
        <f t="shared" si="34"/>
        <v>0</v>
      </c>
      <c r="AJ25" s="22">
        <f t="shared" si="35"/>
        <v>0</v>
      </c>
      <c r="AK25" s="22">
        <f t="shared" si="36"/>
        <v>0</v>
      </c>
      <c r="AL25" s="22">
        <f t="shared" si="37"/>
        <v>0</v>
      </c>
      <c r="AM25" s="22">
        <f t="shared" si="38"/>
        <v>0</v>
      </c>
      <c r="AN25" s="22">
        <f t="shared" si="39"/>
        <v>0</v>
      </c>
      <c r="AO25" s="22">
        <f t="shared" si="40"/>
        <v>0</v>
      </c>
      <c r="AP25" s="22">
        <f t="shared" si="41"/>
        <v>0</v>
      </c>
      <c r="AQ25" s="22">
        <f t="shared" si="42"/>
        <v>0</v>
      </c>
    </row>
    <row r="26" spans="2:248" s="21" customFormat="1" ht="30" customHeight="1" x14ac:dyDescent="0.2">
      <c r="B26" s="105"/>
      <c r="D26" s="121" t="s">
        <v>86</v>
      </c>
      <c r="E26" s="122"/>
      <c r="F26" s="122"/>
      <c r="G26" s="122"/>
      <c r="H26" s="122"/>
      <c r="I26" s="122"/>
      <c r="J26" s="122"/>
      <c r="K26" s="123"/>
      <c r="L26" s="35"/>
      <c r="M26" s="9"/>
      <c r="N26" s="30"/>
      <c r="O26" s="30"/>
      <c r="P26" s="9"/>
      <c r="Q26" s="9"/>
      <c r="R26" s="9"/>
      <c r="S26" s="9"/>
      <c r="T26" s="9"/>
      <c r="U26" s="9"/>
      <c r="V26" s="29"/>
      <c r="W26" s="29"/>
      <c r="X26" s="29"/>
      <c r="Y26" s="29"/>
      <c r="Z26" s="10"/>
      <c r="AA26" s="19"/>
      <c r="AC26" s="22">
        <f t="shared" si="14"/>
        <v>0</v>
      </c>
      <c r="AD26" s="22">
        <f t="shared" si="29"/>
        <v>0</v>
      </c>
      <c r="AE26" s="22">
        <f t="shared" si="30"/>
        <v>0</v>
      </c>
      <c r="AF26" s="22">
        <f t="shared" si="31"/>
        <v>0</v>
      </c>
      <c r="AG26" s="22">
        <f t="shared" si="32"/>
        <v>0</v>
      </c>
      <c r="AH26" s="22">
        <f t="shared" si="33"/>
        <v>0</v>
      </c>
      <c r="AI26" s="22">
        <f t="shared" si="34"/>
        <v>0</v>
      </c>
      <c r="AJ26" s="22">
        <f t="shared" si="35"/>
        <v>0</v>
      </c>
      <c r="AK26" s="22">
        <f t="shared" si="36"/>
        <v>0</v>
      </c>
      <c r="AL26" s="22">
        <f t="shared" si="37"/>
        <v>0</v>
      </c>
      <c r="AM26" s="22">
        <f t="shared" si="38"/>
        <v>0</v>
      </c>
      <c r="AN26" s="22">
        <f t="shared" si="39"/>
        <v>0</v>
      </c>
      <c r="AO26" s="22">
        <f t="shared" si="40"/>
        <v>0</v>
      </c>
      <c r="AP26" s="22">
        <f t="shared" si="41"/>
        <v>0</v>
      </c>
      <c r="AQ26" s="22">
        <f t="shared" si="42"/>
        <v>0</v>
      </c>
    </row>
    <row r="27" spans="2:248" s="21" customFormat="1" ht="30" customHeight="1" x14ac:dyDescent="0.2">
      <c r="B27" s="105"/>
      <c r="D27" s="121" t="s">
        <v>36</v>
      </c>
      <c r="E27" s="122"/>
      <c r="F27" s="122"/>
      <c r="G27" s="122"/>
      <c r="H27" s="122"/>
      <c r="I27" s="122"/>
      <c r="J27" s="122"/>
      <c r="K27" s="123"/>
      <c r="L27" s="35"/>
      <c r="M27" s="9"/>
      <c r="N27" s="30"/>
      <c r="O27" s="30"/>
      <c r="P27" s="9"/>
      <c r="Q27" s="9"/>
      <c r="R27" s="9"/>
      <c r="S27" s="9"/>
      <c r="T27" s="9"/>
      <c r="U27" s="9"/>
      <c r="V27" s="29"/>
      <c r="W27" s="29"/>
      <c r="X27" s="29"/>
      <c r="Y27" s="29"/>
      <c r="Z27" s="10"/>
      <c r="AA27" s="19"/>
      <c r="AC27" s="22">
        <f t="shared" si="14"/>
        <v>0</v>
      </c>
      <c r="AD27" s="22">
        <f t="shared" si="29"/>
        <v>0</v>
      </c>
      <c r="AE27" s="22">
        <f t="shared" si="30"/>
        <v>0</v>
      </c>
      <c r="AF27" s="22">
        <f t="shared" si="31"/>
        <v>0</v>
      </c>
      <c r="AG27" s="22">
        <f t="shared" si="32"/>
        <v>0</v>
      </c>
      <c r="AH27" s="22">
        <f t="shared" si="33"/>
        <v>0</v>
      </c>
      <c r="AI27" s="22">
        <f t="shared" si="34"/>
        <v>0</v>
      </c>
      <c r="AJ27" s="22">
        <f t="shared" si="35"/>
        <v>0</v>
      </c>
      <c r="AK27" s="22">
        <f t="shared" si="36"/>
        <v>0</v>
      </c>
      <c r="AL27" s="22">
        <f t="shared" si="37"/>
        <v>0</v>
      </c>
      <c r="AM27" s="22">
        <f t="shared" si="38"/>
        <v>0</v>
      </c>
      <c r="AN27" s="22">
        <f t="shared" si="39"/>
        <v>0</v>
      </c>
      <c r="AO27" s="22">
        <f t="shared" si="40"/>
        <v>0</v>
      </c>
      <c r="AP27" s="22">
        <f t="shared" si="41"/>
        <v>0</v>
      </c>
      <c r="AQ27" s="22">
        <f t="shared" si="42"/>
        <v>0</v>
      </c>
    </row>
    <row r="28" spans="2:248" s="21" customFormat="1" ht="30" customHeight="1" x14ac:dyDescent="0.2">
      <c r="B28" s="106"/>
      <c r="D28" s="121" t="s">
        <v>37</v>
      </c>
      <c r="E28" s="122"/>
      <c r="F28" s="122"/>
      <c r="G28" s="122"/>
      <c r="H28" s="122"/>
      <c r="I28" s="122"/>
      <c r="J28" s="122"/>
      <c r="K28" s="123"/>
      <c r="L28" s="35"/>
      <c r="M28" s="9"/>
      <c r="N28" s="30"/>
      <c r="O28" s="30"/>
      <c r="P28" s="9"/>
      <c r="Q28" s="9"/>
      <c r="R28" s="9"/>
      <c r="S28" s="9"/>
      <c r="T28" s="9"/>
      <c r="U28" s="9"/>
      <c r="V28" s="29"/>
      <c r="W28" s="29"/>
      <c r="X28" s="29"/>
      <c r="Y28" s="29"/>
      <c r="Z28" s="10"/>
      <c r="AA28" s="19"/>
      <c r="AC28" s="22">
        <f t="shared" si="14"/>
        <v>0</v>
      </c>
      <c r="AD28" s="22">
        <f t="shared" si="29"/>
        <v>0</v>
      </c>
      <c r="AE28" s="22">
        <f t="shared" si="30"/>
        <v>0</v>
      </c>
      <c r="AF28" s="22">
        <f t="shared" si="31"/>
        <v>0</v>
      </c>
      <c r="AG28" s="22">
        <f t="shared" si="32"/>
        <v>0</v>
      </c>
      <c r="AH28" s="22">
        <f t="shared" si="33"/>
        <v>0</v>
      </c>
      <c r="AI28" s="22">
        <f t="shared" si="34"/>
        <v>0</v>
      </c>
      <c r="AJ28" s="22">
        <f t="shared" si="35"/>
        <v>0</v>
      </c>
      <c r="AK28" s="22">
        <f t="shared" si="36"/>
        <v>0</v>
      </c>
      <c r="AL28" s="22">
        <f t="shared" si="37"/>
        <v>0</v>
      </c>
      <c r="AM28" s="22">
        <f t="shared" si="38"/>
        <v>0</v>
      </c>
      <c r="AN28" s="22">
        <f t="shared" si="39"/>
        <v>0</v>
      </c>
      <c r="AO28" s="22">
        <f t="shared" si="40"/>
        <v>0</v>
      </c>
      <c r="AP28" s="22">
        <f t="shared" si="41"/>
        <v>0</v>
      </c>
      <c r="AQ28" s="22">
        <f t="shared" si="42"/>
        <v>0</v>
      </c>
    </row>
    <row r="29" spans="2:248" s="21" customFormat="1" ht="30" customHeight="1" x14ac:dyDescent="0.2">
      <c r="B29" s="104" t="s">
        <v>39</v>
      </c>
      <c r="D29" s="121" t="s">
        <v>87</v>
      </c>
      <c r="E29" s="122"/>
      <c r="F29" s="122"/>
      <c r="G29" s="122"/>
      <c r="H29" s="122"/>
      <c r="I29" s="122"/>
      <c r="J29" s="122"/>
      <c r="K29" s="123"/>
      <c r="L29" s="35"/>
      <c r="M29" s="9"/>
      <c r="N29" s="30"/>
      <c r="O29" s="30"/>
      <c r="P29" s="9"/>
      <c r="Q29" s="9"/>
      <c r="R29" s="9"/>
      <c r="S29" s="9"/>
      <c r="T29" s="9"/>
      <c r="U29" s="9"/>
      <c r="V29" s="29"/>
      <c r="W29" s="29"/>
      <c r="X29" s="29"/>
      <c r="Y29" s="29"/>
      <c r="Z29" s="10"/>
      <c r="AA29" s="19"/>
      <c r="AC29" s="22">
        <f t="shared" si="14"/>
        <v>0</v>
      </c>
      <c r="AD29" s="22">
        <f t="shared" si="29"/>
        <v>0</v>
      </c>
      <c r="AE29" s="22">
        <f t="shared" si="30"/>
        <v>0</v>
      </c>
      <c r="AF29" s="22">
        <f t="shared" si="31"/>
        <v>0</v>
      </c>
      <c r="AG29" s="22">
        <f t="shared" si="32"/>
        <v>0</v>
      </c>
      <c r="AH29" s="22">
        <f t="shared" si="33"/>
        <v>0</v>
      </c>
      <c r="AI29" s="22">
        <f t="shared" si="34"/>
        <v>0</v>
      </c>
      <c r="AJ29" s="22">
        <f t="shared" si="35"/>
        <v>0</v>
      </c>
      <c r="AK29" s="22">
        <f t="shared" si="36"/>
        <v>0</v>
      </c>
      <c r="AL29" s="22">
        <f t="shared" si="37"/>
        <v>0</v>
      </c>
      <c r="AM29" s="22">
        <f t="shared" si="38"/>
        <v>0</v>
      </c>
      <c r="AN29" s="22">
        <f t="shared" si="39"/>
        <v>0</v>
      </c>
      <c r="AO29" s="22">
        <f t="shared" si="40"/>
        <v>0</v>
      </c>
      <c r="AP29" s="22">
        <f t="shared" si="41"/>
        <v>0</v>
      </c>
      <c r="AQ29" s="22">
        <f t="shared" si="42"/>
        <v>0</v>
      </c>
    </row>
    <row r="30" spans="2:248" s="21" customFormat="1" ht="30" customHeight="1" x14ac:dyDescent="0.2">
      <c r="B30" s="105"/>
      <c r="D30" s="121" t="s">
        <v>88</v>
      </c>
      <c r="E30" s="122"/>
      <c r="F30" s="122"/>
      <c r="G30" s="122"/>
      <c r="H30" s="122"/>
      <c r="I30" s="122"/>
      <c r="J30" s="122"/>
      <c r="K30" s="123"/>
      <c r="L30" s="35"/>
      <c r="M30" s="9"/>
      <c r="N30" s="30"/>
      <c r="O30" s="30"/>
      <c r="P30" s="9"/>
      <c r="Q30" s="9"/>
      <c r="R30" s="9"/>
      <c r="S30" s="9"/>
      <c r="T30" s="9"/>
      <c r="U30" s="9"/>
      <c r="V30" s="29"/>
      <c r="W30" s="29"/>
      <c r="X30" s="29"/>
      <c r="Y30" s="29"/>
      <c r="Z30" s="10"/>
      <c r="AA30" s="19"/>
      <c r="AC30" s="22">
        <f t="shared" si="14"/>
        <v>0</v>
      </c>
      <c r="AD30" s="22">
        <f t="shared" si="29"/>
        <v>0</v>
      </c>
      <c r="AE30" s="22">
        <f t="shared" si="30"/>
        <v>0</v>
      </c>
      <c r="AF30" s="22">
        <f t="shared" si="31"/>
        <v>0</v>
      </c>
      <c r="AG30" s="22">
        <f t="shared" si="32"/>
        <v>0</v>
      </c>
      <c r="AH30" s="22">
        <f t="shared" si="33"/>
        <v>0</v>
      </c>
      <c r="AI30" s="22">
        <f t="shared" si="34"/>
        <v>0</v>
      </c>
      <c r="AJ30" s="22">
        <f t="shared" si="35"/>
        <v>0</v>
      </c>
      <c r="AK30" s="22">
        <f t="shared" si="36"/>
        <v>0</v>
      </c>
      <c r="AL30" s="22">
        <f t="shared" si="37"/>
        <v>0</v>
      </c>
      <c r="AM30" s="22">
        <f t="shared" si="38"/>
        <v>0</v>
      </c>
      <c r="AN30" s="22">
        <f t="shared" si="39"/>
        <v>0</v>
      </c>
      <c r="AO30" s="22">
        <f t="shared" si="40"/>
        <v>0</v>
      </c>
      <c r="AP30" s="22">
        <f t="shared" si="41"/>
        <v>0</v>
      </c>
      <c r="AQ30" s="22">
        <f t="shared" si="42"/>
        <v>0</v>
      </c>
    </row>
    <row r="31" spans="2:248" s="21" customFormat="1" ht="30" customHeight="1" x14ac:dyDescent="0.2">
      <c r="B31" s="105"/>
      <c r="D31" s="121" t="s">
        <v>38</v>
      </c>
      <c r="E31" s="122"/>
      <c r="F31" s="122"/>
      <c r="G31" s="122"/>
      <c r="H31" s="122"/>
      <c r="I31" s="122"/>
      <c r="J31" s="122"/>
      <c r="K31" s="123"/>
      <c r="L31" s="35"/>
      <c r="M31" s="9"/>
      <c r="N31" s="30"/>
      <c r="O31" s="30"/>
      <c r="P31" s="9"/>
      <c r="Q31" s="9"/>
      <c r="R31" s="9"/>
      <c r="S31" s="9"/>
      <c r="T31" s="9"/>
      <c r="U31" s="9"/>
      <c r="V31" s="29"/>
      <c r="W31" s="29"/>
      <c r="X31" s="29"/>
      <c r="Y31" s="29"/>
      <c r="Z31" s="10"/>
      <c r="AA31" s="19"/>
      <c r="AC31" s="22">
        <f t="shared" si="14"/>
        <v>0</v>
      </c>
      <c r="AD31" s="22">
        <f t="shared" si="29"/>
        <v>0</v>
      </c>
      <c r="AE31" s="22">
        <f t="shared" si="30"/>
        <v>0</v>
      </c>
      <c r="AF31" s="22">
        <f t="shared" si="31"/>
        <v>0</v>
      </c>
      <c r="AG31" s="22">
        <f t="shared" si="32"/>
        <v>0</v>
      </c>
      <c r="AH31" s="22">
        <f t="shared" si="33"/>
        <v>0</v>
      </c>
      <c r="AI31" s="22">
        <f t="shared" si="34"/>
        <v>0</v>
      </c>
      <c r="AJ31" s="22">
        <f t="shared" si="35"/>
        <v>0</v>
      </c>
      <c r="AK31" s="22">
        <f t="shared" si="36"/>
        <v>0</v>
      </c>
      <c r="AL31" s="22">
        <f t="shared" si="37"/>
        <v>0</v>
      </c>
      <c r="AM31" s="22">
        <f t="shared" si="38"/>
        <v>0</v>
      </c>
      <c r="AN31" s="22">
        <f t="shared" si="39"/>
        <v>0</v>
      </c>
      <c r="AO31" s="22">
        <f t="shared" si="40"/>
        <v>0</v>
      </c>
      <c r="AP31" s="22">
        <f t="shared" si="41"/>
        <v>0</v>
      </c>
      <c r="AQ31" s="22">
        <f t="shared" si="42"/>
        <v>0</v>
      </c>
    </row>
    <row r="32" spans="2:248" s="21" customFormat="1" ht="30" customHeight="1" x14ac:dyDescent="0.2">
      <c r="B32" s="106"/>
      <c r="D32" s="121" t="s">
        <v>78</v>
      </c>
      <c r="E32" s="122"/>
      <c r="F32" s="122"/>
      <c r="G32" s="122"/>
      <c r="H32" s="122"/>
      <c r="I32" s="122"/>
      <c r="J32" s="122"/>
      <c r="K32" s="123"/>
      <c r="L32" s="35"/>
      <c r="M32" s="9"/>
      <c r="N32" s="30"/>
      <c r="O32" s="30"/>
      <c r="P32" s="9"/>
      <c r="Q32" s="9"/>
      <c r="R32" s="9"/>
      <c r="S32" s="9"/>
      <c r="T32" s="9"/>
      <c r="U32" s="9"/>
      <c r="V32" s="29"/>
      <c r="W32" s="29"/>
      <c r="X32" s="29"/>
      <c r="Y32" s="29"/>
      <c r="Z32" s="10"/>
      <c r="AA32" s="19"/>
      <c r="AC32" s="22">
        <f t="shared" si="14"/>
        <v>0</v>
      </c>
      <c r="AD32" s="22">
        <f t="shared" si="29"/>
        <v>0</v>
      </c>
      <c r="AE32" s="22">
        <f t="shared" si="30"/>
        <v>0</v>
      </c>
      <c r="AF32" s="22">
        <f t="shared" si="31"/>
        <v>0</v>
      </c>
      <c r="AG32" s="22">
        <f t="shared" si="32"/>
        <v>0</v>
      </c>
      <c r="AH32" s="22">
        <f t="shared" si="33"/>
        <v>0</v>
      </c>
      <c r="AI32" s="22">
        <f t="shared" si="34"/>
        <v>0</v>
      </c>
      <c r="AJ32" s="22">
        <f t="shared" si="35"/>
        <v>0</v>
      </c>
      <c r="AK32" s="22">
        <f t="shared" si="36"/>
        <v>0</v>
      </c>
      <c r="AL32" s="22">
        <f t="shared" si="37"/>
        <v>0</v>
      </c>
      <c r="AM32" s="22">
        <f t="shared" si="38"/>
        <v>0</v>
      </c>
      <c r="AN32" s="22">
        <f t="shared" si="39"/>
        <v>0</v>
      </c>
      <c r="AO32" s="22">
        <f t="shared" si="40"/>
        <v>0</v>
      </c>
      <c r="AP32" s="22">
        <f t="shared" si="41"/>
        <v>0</v>
      </c>
      <c r="AQ32" s="22">
        <f t="shared" si="42"/>
        <v>0</v>
      </c>
    </row>
    <row r="33" spans="2:248" s="21" customFormat="1" ht="30" customHeight="1" x14ac:dyDescent="0.2">
      <c r="B33" s="104" t="s">
        <v>40</v>
      </c>
      <c r="D33" s="121" t="s">
        <v>89</v>
      </c>
      <c r="E33" s="122"/>
      <c r="F33" s="122"/>
      <c r="G33" s="122"/>
      <c r="H33" s="122"/>
      <c r="I33" s="122"/>
      <c r="J33" s="122"/>
      <c r="K33" s="123"/>
      <c r="L33" s="35"/>
      <c r="M33" s="9"/>
      <c r="N33" s="30"/>
      <c r="O33" s="30"/>
      <c r="P33" s="9"/>
      <c r="Q33" s="9"/>
      <c r="R33" s="9"/>
      <c r="S33" s="9"/>
      <c r="T33" s="9"/>
      <c r="U33" s="9"/>
      <c r="V33" s="29"/>
      <c r="W33" s="29"/>
      <c r="X33" s="29"/>
      <c r="Y33" s="29"/>
      <c r="Z33" s="10"/>
      <c r="AA33" s="19"/>
      <c r="AC33" s="22">
        <f t="shared" si="14"/>
        <v>0</v>
      </c>
      <c r="AD33" s="22">
        <f t="shared" si="29"/>
        <v>0</v>
      </c>
      <c r="AE33" s="22">
        <f t="shared" si="30"/>
        <v>0</v>
      </c>
      <c r="AF33" s="22">
        <f t="shared" si="31"/>
        <v>0</v>
      </c>
      <c r="AG33" s="22">
        <f t="shared" si="32"/>
        <v>0</v>
      </c>
      <c r="AH33" s="22">
        <f t="shared" si="33"/>
        <v>0</v>
      </c>
      <c r="AI33" s="22">
        <f t="shared" si="34"/>
        <v>0</v>
      </c>
      <c r="AJ33" s="22">
        <f t="shared" si="35"/>
        <v>0</v>
      </c>
      <c r="AK33" s="22">
        <f t="shared" si="36"/>
        <v>0</v>
      </c>
      <c r="AL33" s="22">
        <f t="shared" si="37"/>
        <v>0</v>
      </c>
      <c r="AM33" s="22">
        <f t="shared" si="38"/>
        <v>0</v>
      </c>
      <c r="AN33" s="22">
        <f t="shared" si="39"/>
        <v>0</v>
      </c>
      <c r="AO33" s="22">
        <f t="shared" si="40"/>
        <v>0</v>
      </c>
      <c r="AP33" s="22">
        <f t="shared" si="41"/>
        <v>0</v>
      </c>
      <c r="AQ33" s="22">
        <f t="shared" si="42"/>
        <v>0</v>
      </c>
    </row>
    <row r="34" spans="2:248" s="21" customFormat="1" ht="30" customHeight="1" x14ac:dyDescent="0.2">
      <c r="B34" s="105"/>
      <c r="D34" s="121" t="s">
        <v>90</v>
      </c>
      <c r="E34" s="122"/>
      <c r="F34" s="122"/>
      <c r="G34" s="122"/>
      <c r="H34" s="122"/>
      <c r="I34" s="122"/>
      <c r="J34" s="122"/>
      <c r="K34" s="123"/>
      <c r="L34" s="35"/>
      <c r="M34" s="9"/>
      <c r="N34" s="30"/>
      <c r="O34" s="30"/>
      <c r="P34" s="9"/>
      <c r="Q34" s="9"/>
      <c r="R34" s="9"/>
      <c r="S34" s="9"/>
      <c r="T34" s="9"/>
      <c r="U34" s="9"/>
      <c r="V34" s="29"/>
      <c r="W34" s="29"/>
      <c r="X34" s="29"/>
      <c r="Y34" s="29"/>
      <c r="Z34" s="10"/>
      <c r="AA34" s="19"/>
      <c r="AC34" s="22">
        <f t="shared" si="14"/>
        <v>0</v>
      </c>
      <c r="AD34" s="22">
        <f t="shared" si="29"/>
        <v>0</v>
      </c>
      <c r="AE34" s="22">
        <f t="shared" si="30"/>
        <v>0</v>
      </c>
      <c r="AF34" s="22">
        <f t="shared" si="31"/>
        <v>0</v>
      </c>
      <c r="AG34" s="22">
        <f t="shared" si="32"/>
        <v>0</v>
      </c>
      <c r="AH34" s="22">
        <f t="shared" si="33"/>
        <v>0</v>
      </c>
      <c r="AI34" s="22">
        <f t="shared" si="34"/>
        <v>0</v>
      </c>
      <c r="AJ34" s="22">
        <f t="shared" si="35"/>
        <v>0</v>
      </c>
      <c r="AK34" s="22">
        <f t="shared" si="36"/>
        <v>0</v>
      </c>
      <c r="AL34" s="22">
        <f t="shared" si="37"/>
        <v>0</v>
      </c>
      <c r="AM34" s="22">
        <f t="shared" si="38"/>
        <v>0</v>
      </c>
      <c r="AN34" s="22">
        <f t="shared" si="39"/>
        <v>0</v>
      </c>
      <c r="AO34" s="22">
        <f t="shared" si="40"/>
        <v>0</v>
      </c>
      <c r="AP34" s="22">
        <f t="shared" si="41"/>
        <v>0</v>
      </c>
      <c r="AQ34" s="22">
        <f t="shared" si="42"/>
        <v>0</v>
      </c>
    </row>
    <row r="35" spans="2:248" s="21" customFormat="1" ht="30" customHeight="1" x14ac:dyDescent="0.2">
      <c r="B35" s="105"/>
      <c r="D35" s="121" t="s">
        <v>41</v>
      </c>
      <c r="E35" s="122"/>
      <c r="F35" s="122"/>
      <c r="G35" s="122"/>
      <c r="H35" s="122"/>
      <c r="I35" s="122"/>
      <c r="J35" s="122"/>
      <c r="K35" s="123"/>
      <c r="L35" s="35"/>
      <c r="M35" s="9"/>
      <c r="N35" s="30"/>
      <c r="O35" s="30"/>
      <c r="P35" s="9"/>
      <c r="Q35" s="9"/>
      <c r="R35" s="9"/>
      <c r="S35" s="9"/>
      <c r="T35" s="9"/>
      <c r="U35" s="9"/>
      <c r="V35" s="29"/>
      <c r="W35" s="29"/>
      <c r="X35" s="29"/>
      <c r="Y35" s="29"/>
      <c r="Z35" s="10"/>
      <c r="AA35" s="19"/>
      <c r="AC35" s="22">
        <f t="shared" si="14"/>
        <v>0</v>
      </c>
      <c r="AD35" s="22">
        <f t="shared" si="29"/>
        <v>0</v>
      </c>
      <c r="AE35" s="22">
        <f t="shared" si="30"/>
        <v>0</v>
      </c>
      <c r="AF35" s="22">
        <f t="shared" si="31"/>
        <v>0</v>
      </c>
      <c r="AG35" s="22">
        <f t="shared" si="32"/>
        <v>0</v>
      </c>
      <c r="AH35" s="22">
        <f t="shared" si="33"/>
        <v>0</v>
      </c>
      <c r="AI35" s="22">
        <f t="shared" si="34"/>
        <v>0</v>
      </c>
      <c r="AJ35" s="22">
        <f t="shared" si="35"/>
        <v>0</v>
      </c>
      <c r="AK35" s="22">
        <f t="shared" si="36"/>
        <v>0</v>
      </c>
      <c r="AL35" s="22">
        <f t="shared" si="37"/>
        <v>0</v>
      </c>
      <c r="AM35" s="22">
        <f t="shared" si="38"/>
        <v>0</v>
      </c>
      <c r="AN35" s="22">
        <f t="shared" si="39"/>
        <v>0</v>
      </c>
      <c r="AO35" s="22">
        <f t="shared" si="40"/>
        <v>0</v>
      </c>
      <c r="AP35" s="22">
        <f t="shared" si="41"/>
        <v>0</v>
      </c>
      <c r="AQ35" s="22">
        <f t="shared" si="42"/>
        <v>0</v>
      </c>
    </row>
    <row r="36" spans="2:248" s="21" customFormat="1" ht="30" customHeight="1" x14ac:dyDescent="0.2">
      <c r="B36" s="106"/>
      <c r="D36" s="121" t="s">
        <v>42</v>
      </c>
      <c r="E36" s="122"/>
      <c r="F36" s="122"/>
      <c r="G36" s="122"/>
      <c r="H36" s="122"/>
      <c r="I36" s="122"/>
      <c r="J36" s="122"/>
      <c r="K36" s="123"/>
      <c r="L36" s="35"/>
      <c r="M36" s="9"/>
      <c r="N36" s="30"/>
      <c r="O36" s="30"/>
      <c r="P36" s="9"/>
      <c r="Q36" s="9"/>
      <c r="R36" s="9"/>
      <c r="S36" s="9"/>
      <c r="T36" s="9"/>
      <c r="U36" s="9"/>
      <c r="V36" s="29"/>
      <c r="W36" s="29"/>
      <c r="X36" s="29"/>
      <c r="Y36" s="29"/>
      <c r="Z36" s="10"/>
      <c r="AA36" s="19"/>
      <c r="AC36" s="22">
        <f t="shared" si="14"/>
        <v>0</v>
      </c>
      <c r="AD36" s="22">
        <f t="shared" si="29"/>
        <v>0</v>
      </c>
      <c r="AE36" s="22">
        <f t="shared" si="30"/>
        <v>0</v>
      </c>
      <c r="AF36" s="22">
        <f t="shared" si="31"/>
        <v>0</v>
      </c>
      <c r="AG36" s="22">
        <f t="shared" si="32"/>
        <v>0</v>
      </c>
      <c r="AH36" s="22">
        <f t="shared" si="33"/>
        <v>0</v>
      </c>
      <c r="AI36" s="22">
        <f t="shared" si="34"/>
        <v>0</v>
      </c>
      <c r="AJ36" s="22">
        <f t="shared" si="35"/>
        <v>0</v>
      </c>
      <c r="AK36" s="22">
        <f t="shared" si="36"/>
        <v>0</v>
      </c>
      <c r="AL36" s="22">
        <f t="shared" si="37"/>
        <v>0</v>
      </c>
      <c r="AM36" s="22">
        <f t="shared" si="38"/>
        <v>0</v>
      </c>
      <c r="AN36" s="22">
        <f t="shared" si="39"/>
        <v>0</v>
      </c>
      <c r="AO36" s="22">
        <f t="shared" si="40"/>
        <v>0</v>
      </c>
      <c r="AP36" s="22">
        <f t="shared" si="41"/>
        <v>0</v>
      </c>
      <c r="AQ36" s="22">
        <f t="shared" si="42"/>
        <v>0</v>
      </c>
    </row>
    <row r="37" spans="2:248" s="21" customFormat="1" ht="30" customHeight="1" x14ac:dyDescent="0.2">
      <c r="B37" s="104" t="s">
        <v>43</v>
      </c>
      <c r="D37" s="121" t="s">
        <v>91</v>
      </c>
      <c r="E37" s="122"/>
      <c r="F37" s="122"/>
      <c r="G37" s="122"/>
      <c r="H37" s="122"/>
      <c r="I37" s="122"/>
      <c r="J37" s="122"/>
      <c r="K37" s="123"/>
      <c r="L37" s="35"/>
      <c r="M37" s="9"/>
      <c r="N37" s="30"/>
      <c r="O37" s="30"/>
      <c r="P37" s="9"/>
      <c r="Q37" s="9"/>
      <c r="R37" s="9"/>
      <c r="S37" s="9"/>
      <c r="T37" s="9"/>
      <c r="U37" s="9"/>
      <c r="V37" s="29"/>
      <c r="W37" s="29"/>
      <c r="X37" s="29"/>
      <c r="Y37" s="29"/>
      <c r="Z37" s="10"/>
      <c r="AA37" s="19"/>
      <c r="AC37" s="22">
        <f t="shared" si="14"/>
        <v>0</v>
      </c>
      <c r="AD37" s="22">
        <f t="shared" si="29"/>
        <v>0</v>
      </c>
      <c r="AE37" s="22">
        <f t="shared" si="30"/>
        <v>0</v>
      </c>
      <c r="AF37" s="22">
        <f t="shared" si="31"/>
        <v>0</v>
      </c>
      <c r="AG37" s="22">
        <f t="shared" si="32"/>
        <v>0</v>
      </c>
      <c r="AH37" s="22">
        <f t="shared" si="33"/>
        <v>0</v>
      </c>
      <c r="AI37" s="22">
        <f t="shared" si="34"/>
        <v>0</v>
      </c>
      <c r="AJ37" s="22">
        <f t="shared" si="35"/>
        <v>0</v>
      </c>
      <c r="AK37" s="22">
        <f t="shared" si="36"/>
        <v>0</v>
      </c>
      <c r="AL37" s="22">
        <f t="shared" si="37"/>
        <v>0</v>
      </c>
      <c r="AM37" s="22">
        <f t="shared" si="38"/>
        <v>0</v>
      </c>
      <c r="AN37" s="22">
        <f t="shared" si="39"/>
        <v>0</v>
      </c>
      <c r="AO37" s="22">
        <f t="shared" si="40"/>
        <v>0</v>
      </c>
      <c r="AP37" s="22">
        <f t="shared" si="41"/>
        <v>0</v>
      </c>
      <c r="AQ37" s="22">
        <f t="shared" si="42"/>
        <v>0</v>
      </c>
    </row>
    <row r="38" spans="2:248" s="21" customFormat="1" ht="30" customHeight="1" x14ac:dyDescent="0.2">
      <c r="B38" s="106"/>
      <c r="D38" s="121" t="s">
        <v>44</v>
      </c>
      <c r="E38" s="122"/>
      <c r="F38" s="122"/>
      <c r="G38" s="122"/>
      <c r="H38" s="122"/>
      <c r="I38" s="122"/>
      <c r="J38" s="122"/>
      <c r="K38" s="123"/>
      <c r="L38" s="35"/>
      <c r="M38" s="9"/>
      <c r="N38" s="30"/>
      <c r="O38" s="30"/>
      <c r="P38" s="9"/>
      <c r="Q38" s="9"/>
      <c r="R38" s="9"/>
      <c r="S38" s="9"/>
      <c r="T38" s="9"/>
      <c r="U38" s="9"/>
      <c r="V38" s="29"/>
      <c r="W38" s="29"/>
      <c r="X38" s="29"/>
      <c r="Y38" s="29"/>
      <c r="Z38" s="10"/>
      <c r="AA38" s="19"/>
      <c r="AC38" s="22">
        <f t="shared" si="14"/>
        <v>0</v>
      </c>
      <c r="AD38" s="22">
        <f t="shared" si="29"/>
        <v>0</v>
      </c>
      <c r="AE38" s="22">
        <f t="shared" si="30"/>
        <v>0</v>
      </c>
      <c r="AF38" s="22">
        <f t="shared" si="31"/>
        <v>0</v>
      </c>
      <c r="AG38" s="22">
        <f t="shared" si="32"/>
        <v>0</v>
      </c>
      <c r="AH38" s="22">
        <f t="shared" si="33"/>
        <v>0</v>
      </c>
      <c r="AI38" s="22">
        <f t="shared" si="34"/>
        <v>0</v>
      </c>
      <c r="AJ38" s="22">
        <f t="shared" si="35"/>
        <v>0</v>
      </c>
      <c r="AK38" s="22">
        <f t="shared" si="36"/>
        <v>0</v>
      </c>
      <c r="AL38" s="22">
        <f t="shared" si="37"/>
        <v>0</v>
      </c>
      <c r="AM38" s="22">
        <f t="shared" si="38"/>
        <v>0</v>
      </c>
      <c r="AN38" s="22">
        <f t="shared" si="39"/>
        <v>0</v>
      </c>
      <c r="AO38" s="22">
        <f t="shared" si="40"/>
        <v>0</v>
      </c>
      <c r="AP38" s="22">
        <f t="shared" si="41"/>
        <v>0</v>
      </c>
      <c r="AQ38" s="22">
        <f t="shared" si="42"/>
        <v>0</v>
      </c>
    </row>
    <row r="39" spans="2:248" s="21" customFormat="1" ht="30" customHeight="1" x14ac:dyDescent="0.2">
      <c r="B39" s="104" t="s">
        <v>45</v>
      </c>
      <c r="D39" s="121" t="s">
        <v>46</v>
      </c>
      <c r="E39" s="122"/>
      <c r="F39" s="122"/>
      <c r="G39" s="122"/>
      <c r="H39" s="122"/>
      <c r="I39" s="122"/>
      <c r="J39" s="122"/>
      <c r="K39" s="123"/>
      <c r="L39" s="35"/>
      <c r="M39" s="9"/>
      <c r="N39" s="30"/>
      <c r="O39" s="30"/>
      <c r="P39" s="9"/>
      <c r="Q39" s="9"/>
      <c r="R39" s="9"/>
      <c r="S39" s="9"/>
      <c r="T39" s="9"/>
      <c r="U39" s="9"/>
      <c r="V39" s="29"/>
      <c r="W39" s="29"/>
      <c r="X39" s="29"/>
      <c r="Y39" s="29"/>
      <c r="Z39" s="10"/>
      <c r="AA39" s="19"/>
      <c r="AC39" s="22">
        <f t="shared" si="14"/>
        <v>0</v>
      </c>
      <c r="AD39" s="22">
        <f t="shared" si="29"/>
        <v>0</v>
      </c>
      <c r="AE39" s="22">
        <f t="shared" si="30"/>
        <v>0</v>
      </c>
      <c r="AF39" s="22">
        <f t="shared" si="31"/>
        <v>0</v>
      </c>
      <c r="AG39" s="22">
        <f t="shared" si="32"/>
        <v>0</v>
      </c>
      <c r="AH39" s="22">
        <f t="shared" si="33"/>
        <v>0</v>
      </c>
      <c r="AI39" s="22">
        <f t="shared" si="34"/>
        <v>0</v>
      </c>
      <c r="AJ39" s="22">
        <f t="shared" si="35"/>
        <v>0</v>
      </c>
      <c r="AK39" s="22">
        <f t="shared" si="36"/>
        <v>0</v>
      </c>
      <c r="AL39" s="22">
        <f t="shared" si="37"/>
        <v>0</v>
      </c>
      <c r="AM39" s="22">
        <f t="shared" si="38"/>
        <v>0</v>
      </c>
      <c r="AN39" s="22">
        <f t="shared" si="39"/>
        <v>0</v>
      </c>
      <c r="AO39" s="22">
        <f t="shared" si="40"/>
        <v>0</v>
      </c>
      <c r="AP39" s="22">
        <f t="shared" si="41"/>
        <v>0</v>
      </c>
      <c r="AQ39" s="22">
        <f t="shared" si="42"/>
        <v>0</v>
      </c>
    </row>
    <row r="40" spans="2:248" s="21" customFormat="1" ht="30" customHeight="1" x14ac:dyDescent="0.2">
      <c r="B40" s="105"/>
      <c r="D40" s="121" t="s">
        <v>92</v>
      </c>
      <c r="E40" s="122"/>
      <c r="F40" s="122"/>
      <c r="G40" s="122"/>
      <c r="H40" s="122"/>
      <c r="I40" s="122"/>
      <c r="J40" s="122"/>
      <c r="K40" s="123"/>
      <c r="L40" s="35"/>
      <c r="M40" s="9"/>
      <c r="N40" s="30"/>
      <c r="O40" s="30"/>
      <c r="P40" s="9"/>
      <c r="Q40" s="9"/>
      <c r="R40" s="9"/>
      <c r="S40" s="9"/>
      <c r="T40" s="9"/>
      <c r="U40" s="9"/>
      <c r="V40" s="29"/>
      <c r="W40" s="29"/>
      <c r="X40" s="29"/>
      <c r="Y40" s="29"/>
      <c r="Z40" s="10"/>
      <c r="AA40" s="19"/>
      <c r="AC40" s="22">
        <f t="shared" si="14"/>
        <v>0</v>
      </c>
      <c r="AD40" s="22">
        <f t="shared" si="29"/>
        <v>0</v>
      </c>
      <c r="AE40" s="22">
        <f t="shared" si="30"/>
        <v>0</v>
      </c>
      <c r="AF40" s="22">
        <f t="shared" si="31"/>
        <v>0</v>
      </c>
      <c r="AG40" s="22">
        <f t="shared" si="32"/>
        <v>0</v>
      </c>
      <c r="AH40" s="22">
        <f t="shared" si="33"/>
        <v>0</v>
      </c>
      <c r="AI40" s="22">
        <f t="shared" si="34"/>
        <v>0</v>
      </c>
      <c r="AJ40" s="22">
        <f t="shared" si="35"/>
        <v>0</v>
      </c>
      <c r="AK40" s="22">
        <f t="shared" si="36"/>
        <v>0</v>
      </c>
      <c r="AL40" s="22">
        <f t="shared" si="37"/>
        <v>0</v>
      </c>
      <c r="AM40" s="22">
        <f t="shared" si="38"/>
        <v>0</v>
      </c>
      <c r="AN40" s="22">
        <f t="shared" si="39"/>
        <v>0</v>
      </c>
      <c r="AO40" s="22">
        <f t="shared" si="40"/>
        <v>0</v>
      </c>
      <c r="AP40" s="22">
        <f t="shared" si="41"/>
        <v>0</v>
      </c>
      <c r="AQ40" s="22">
        <f t="shared" si="42"/>
        <v>0</v>
      </c>
    </row>
    <row r="41" spans="2:248" s="21" customFormat="1" ht="30" customHeight="1" x14ac:dyDescent="0.2">
      <c r="B41" s="105"/>
      <c r="D41" s="121" t="s">
        <v>47</v>
      </c>
      <c r="E41" s="122"/>
      <c r="F41" s="122"/>
      <c r="G41" s="122"/>
      <c r="H41" s="122"/>
      <c r="I41" s="122"/>
      <c r="J41" s="122"/>
      <c r="K41" s="123"/>
      <c r="L41" s="35"/>
      <c r="M41" s="9"/>
      <c r="N41" s="30"/>
      <c r="O41" s="30"/>
      <c r="P41" s="9"/>
      <c r="Q41" s="9"/>
      <c r="R41" s="9"/>
      <c r="S41" s="9"/>
      <c r="T41" s="9"/>
      <c r="U41" s="9"/>
      <c r="V41" s="29"/>
      <c r="W41" s="29"/>
      <c r="X41" s="29"/>
      <c r="Y41" s="29"/>
      <c r="Z41" s="10"/>
      <c r="AA41" s="19"/>
      <c r="AC41" s="22">
        <f t="shared" si="14"/>
        <v>0</v>
      </c>
      <c r="AD41" s="22">
        <f t="shared" si="29"/>
        <v>0</v>
      </c>
      <c r="AE41" s="22">
        <f t="shared" si="30"/>
        <v>0</v>
      </c>
      <c r="AF41" s="22">
        <f t="shared" si="31"/>
        <v>0</v>
      </c>
      <c r="AG41" s="22">
        <f t="shared" si="32"/>
        <v>0</v>
      </c>
      <c r="AH41" s="22">
        <f t="shared" si="33"/>
        <v>0</v>
      </c>
      <c r="AI41" s="22">
        <f t="shared" si="34"/>
        <v>0</v>
      </c>
      <c r="AJ41" s="22">
        <f t="shared" si="35"/>
        <v>0</v>
      </c>
      <c r="AK41" s="22">
        <f t="shared" si="36"/>
        <v>0</v>
      </c>
      <c r="AL41" s="22">
        <f t="shared" si="37"/>
        <v>0</v>
      </c>
      <c r="AM41" s="22">
        <f t="shared" si="38"/>
        <v>0</v>
      </c>
      <c r="AN41" s="22">
        <f t="shared" si="39"/>
        <v>0</v>
      </c>
      <c r="AO41" s="22">
        <f t="shared" si="40"/>
        <v>0</v>
      </c>
      <c r="AP41" s="22">
        <f t="shared" si="41"/>
        <v>0</v>
      </c>
      <c r="AQ41" s="22">
        <f t="shared" si="42"/>
        <v>0</v>
      </c>
    </row>
    <row r="42" spans="2:248" s="21" customFormat="1" ht="30" customHeight="1" x14ac:dyDescent="0.2">
      <c r="B42" s="105"/>
      <c r="D42" s="121" t="s">
        <v>48</v>
      </c>
      <c r="E42" s="122"/>
      <c r="F42" s="122"/>
      <c r="G42" s="122"/>
      <c r="H42" s="122"/>
      <c r="I42" s="122"/>
      <c r="J42" s="122"/>
      <c r="K42" s="123"/>
      <c r="L42" s="35"/>
      <c r="M42" s="9"/>
      <c r="N42" s="30"/>
      <c r="O42" s="30"/>
      <c r="P42" s="9"/>
      <c r="Q42" s="9"/>
      <c r="R42" s="9"/>
      <c r="S42" s="9"/>
      <c r="T42" s="9"/>
      <c r="U42" s="9"/>
      <c r="V42" s="29"/>
      <c r="W42" s="29"/>
      <c r="X42" s="29"/>
      <c r="Y42" s="29"/>
      <c r="Z42" s="10"/>
      <c r="AA42" s="19"/>
      <c r="AC42" s="22">
        <f t="shared" si="14"/>
        <v>0</v>
      </c>
      <c r="AD42" s="22">
        <f t="shared" si="29"/>
        <v>0</v>
      </c>
      <c r="AE42" s="22">
        <f t="shared" si="30"/>
        <v>0</v>
      </c>
      <c r="AF42" s="22">
        <f t="shared" si="31"/>
        <v>0</v>
      </c>
      <c r="AG42" s="22">
        <f t="shared" si="32"/>
        <v>0</v>
      </c>
      <c r="AH42" s="22">
        <f t="shared" si="33"/>
        <v>0</v>
      </c>
      <c r="AI42" s="22">
        <f t="shared" si="34"/>
        <v>0</v>
      </c>
      <c r="AJ42" s="22">
        <f t="shared" si="35"/>
        <v>0</v>
      </c>
      <c r="AK42" s="22">
        <f t="shared" si="36"/>
        <v>0</v>
      </c>
      <c r="AL42" s="22">
        <f t="shared" si="37"/>
        <v>0</v>
      </c>
      <c r="AM42" s="22">
        <f t="shared" si="38"/>
        <v>0</v>
      </c>
      <c r="AN42" s="22">
        <f t="shared" si="39"/>
        <v>0</v>
      </c>
      <c r="AO42" s="22">
        <f t="shared" si="40"/>
        <v>0</v>
      </c>
      <c r="AP42" s="22">
        <f t="shared" si="41"/>
        <v>0</v>
      </c>
      <c r="AQ42" s="22">
        <f t="shared" si="42"/>
        <v>0</v>
      </c>
    </row>
    <row r="43" spans="2:248" s="21" customFormat="1" ht="30" customHeight="1" x14ac:dyDescent="0.2">
      <c r="B43" s="106"/>
      <c r="D43" s="121" t="s">
        <v>49</v>
      </c>
      <c r="E43" s="122"/>
      <c r="F43" s="122"/>
      <c r="G43" s="122"/>
      <c r="H43" s="122"/>
      <c r="I43" s="122"/>
      <c r="J43" s="122"/>
      <c r="K43" s="123"/>
      <c r="L43" s="35"/>
      <c r="M43" s="9"/>
      <c r="N43" s="30"/>
      <c r="O43" s="30"/>
      <c r="P43" s="9"/>
      <c r="Q43" s="9"/>
      <c r="R43" s="9"/>
      <c r="S43" s="9"/>
      <c r="T43" s="9"/>
      <c r="U43" s="9"/>
      <c r="V43" s="29"/>
      <c r="W43" s="29"/>
      <c r="X43" s="29"/>
      <c r="Y43" s="29"/>
      <c r="Z43" s="10"/>
      <c r="AA43" s="19"/>
      <c r="AC43" s="22">
        <f t="shared" si="14"/>
        <v>0</v>
      </c>
      <c r="AD43" s="22">
        <f t="shared" si="29"/>
        <v>0</v>
      </c>
      <c r="AE43" s="22">
        <f t="shared" si="30"/>
        <v>0</v>
      </c>
      <c r="AF43" s="22">
        <f t="shared" si="31"/>
        <v>0</v>
      </c>
      <c r="AG43" s="22">
        <f t="shared" si="32"/>
        <v>0</v>
      </c>
      <c r="AH43" s="22">
        <f t="shared" si="33"/>
        <v>0</v>
      </c>
      <c r="AI43" s="22">
        <f t="shared" si="34"/>
        <v>0</v>
      </c>
      <c r="AJ43" s="22">
        <f t="shared" si="35"/>
        <v>0</v>
      </c>
      <c r="AK43" s="22">
        <f t="shared" si="36"/>
        <v>0</v>
      </c>
      <c r="AL43" s="22">
        <f t="shared" si="37"/>
        <v>0</v>
      </c>
      <c r="AM43" s="22">
        <f t="shared" si="38"/>
        <v>0</v>
      </c>
      <c r="AN43" s="22">
        <f t="shared" si="39"/>
        <v>0</v>
      </c>
      <c r="AO43" s="22">
        <f t="shared" si="40"/>
        <v>0</v>
      </c>
      <c r="AP43" s="22">
        <f t="shared" si="41"/>
        <v>0</v>
      </c>
      <c r="AQ43" s="22">
        <f t="shared" si="42"/>
        <v>0</v>
      </c>
    </row>
    <row r="44" spans="2:248" s="21" customFormat="1" ht="30" customHeight="1" x14ac:dyDescent="0.2">
      <c r="B44" s="104" t="s">
        <v>50</v>
      </c>
      <c r="D44" s="121" t="s">
        <v>93</v>
      </c>
      <c r="E44" s="122"/>
      <c r="F44" s="122"/>
      <c r="G44" s="122"/>
      <c r="H44" s="122"/>
      <c r="I44" s="122"/>
      <c r="J44" s="122"/>
      <c r="K44" s="123"/>
      <c r="L44" s="35"/>
      <c r="M44" s="9"/>
      <c r="N44" s="30"/>
      <c r="O44" s="30"/>
      <c r="P44" s="9"/>
      <c r="Q44" s="9"/>
      <c r="R44" s="9"/>
      <c r="S44" s="9"/>
      <c r="T44" s="9"/>
      <c r="U44" s="9"/>
      <c r="V44" s="29"/>
      <c r="W44" s="29"/>
      <c r="X44" s="29"/>
      <c r="Y44" s="29"/>
      <c r="Z44" s="10"/>
      <c r="AA44" s="19"/>
      <c r="AC44" s="22">
        <f t="shared" si="14"/>
        <v>0</v>
      </c>
      <c r="AD44" s="22">
        <f t="shared" si="29"/>
        <v>0</v>
      </c>
      <c r="AE44" s="22">
        <f t="shared" si="30"/>
        <v>0</v>
      </c>
      <c r="AF44" s="22">
        <f t="shared" si="31"/>
        <v>0</v>
      </c>
      <c r="AG44" s="22">
        <f t="shared" si="32"/>
        <v>0</v>
      </c>
      <c r="AH44" s="22">
        <f t="shared" si="33"/>
        <v>0</v>
      </c>
      <c r="AI44" s="22">
        <f t="shared" si="34"/>
        <v>0</v>
      </c>
      <c r="AJ44" s="22">
        <f t="shared" si="35"/>
        <v>0</v>
      </c>
      <c r="AK44" s="22">
        <f t="shared" si="36"/>
        <v>0</v>
      </c>
      <c r="AL44" s="22">
        <f t="shared" si="37"/>
        <v>0</v>
      </c>
      <c r="AM44" s="22">
        <f t="shared" si="38"/>
        <v>0</v>
      </c>
      <c r="AN44" s="22">
        <f t="shared" si="39"/>
        <v>0</v>
      </c>
      <c r="AO44" s="22">
        <f t="shared" si="40"/>
        <v>0</v>
      </c>
      <c r="AP44" s="22">
        <f t="shared" si="41"/>
        <v>0</v>
      </c>
      <c r="AQ44" s="22">
        <f t="shared" si="42"/>
        <v>0</v>
      </c>
    </row>
    <row r="45" spans="2:248" s="21" customFormat="1" ht="30" customHeight="1" x14ac:dyDescent="0.2">
      <c r="B45" s="105"/>
      <c r="D45" s="121" t="s">
        <v>94</v>
      </c>
      <c r="E45" s="122"/>
      <c r="F45" s="122"/>
      <c r="G45" s="122"/>
      <c r="H45" s="122"/>
      <c r="I45" s="122"/>
      <c r="J45" s="122"/>
      <c r="K45" s="123"/>
      <c r="L45" s="34"/>
      <c r="M45" s="9"/>
      <c r="N45" s="30"/>
      <c r="O45" s="30"/>
      <c r="P45" s="9"/>
      <c r="Q45" s="9"/>
      <c r="R45" s="9"/>
      <c r="S45" s="9"/>
      <c r="T45" s="9"/>
      <c r="U45" s="9"/>
      <c r="V45" s="29"/>
      <c r="W45" s="29"/>
      <c r="X45" s="29"/>
      <c r="Y45" s="29"/>
      <c r="Z45" s="10"/>
      <c r="AA45" s="32"/>
      <c r="AB45" s="31"/>
      <c r="AC45" s="22">
        <f t="shared" si="14"/>
        <v>0</v>
      </c>
      <c r="AD45" s="22">
        <f t="shared" si="29"/>
        <v>0</v>
      </c>
      <c r="AE45" s="22">
        <f t="shared" si="30"/>
        <v>0</v>
      </c>
      <c r="AF45" s="22">
        <f t="shared" si="31"/>
        <v>0</v>
      </c>
      <c r="AG45" s="22">
        <f t="shared" si="32"/>
        <v>0</v>
      </c>
      <c r="AH45" s="22">
        <f t="shared" si="33"/>
        <v>0</v>
      </c>
      <c r="AI45" s="22">
        <f t="shared" si="34"/>
        <v>0</v>
      </c>
      <c r="AJ45" s="22">
        <f t="shared" si="35"/>
        <v>0</v>
      </c>
      <c r="AK45" s="22">
        <f t="shared" si="36"/>
        <v>0</v>
      </c>
      <c r="AL45" s="22">
        <f t="shared" si="37"/>
        <v>0</v>
      </c>
      <c r="AM45" s="22">
        <f t="shared" si="38"/>
        <v>0</v>
      </c>
      <c r="AN45" s="22">
        <f t="shared" si="39"/>
        <v>0</v>
      </c>
      <c r="AO45" s="22">
        <f t="shared" si="40"/>
        <v>0</v>
      </c>
      <c r="AP45" s="22">
        <f t="shared" si="41"/>
        <v>0</v>
      </c>
      <c r="AQ45" s="22">
        <f t="shared" si="42"/>
        <v>0</v>
      </c>
      <c r="AR45" s="20"/>
      <c r="AS45" s="20"/>
      <c r="AT45" s="20"/>
      <c r="AU45" s="20"/>
      <c r="AV45" s="20"/>
      <c r="AW45" s="20"/>
      <c r="AX45" s="20"/>
      <c r="AY45" s="20"/>
      <c r="AZ45" s="20"/>
      <c r="BA45" s="19"/>
      <c r="BB45" s="127"/>
      <c r="BC45" s="127"/>
      <c r="BD45" s="127"/>
      <c r="BE45" s="127"/>
      <c r="BF45" s="127"/>
      <c r="BG45" s="127"/>
      <c r="BH45" s="128"/>
      <c r="BI45" s="128"/>
      <c r="BJ45" s="128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19"/>
      <c r="BV45" s="127"/>
      <c r="BW45" s="127"/>
      <c r="BX45" s="127"/>
      <c r="BY45" s="127"/>
      <c r="BZ45" s="127"/>
      <c r="CA45" s="127"/>
      <c r="CB45" s="128"/>
      <c r="CC45" s="128"/>
      <c r="CD45" s="128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19"/>
      <c r="CP45" s="127"/>
      <c r="CQ45" s="127"/>
      <c r="CR45" s="127"/>
      <c r="CS45" s="127"/>
      <c r="CT45" s="127"/>
      <c r="CU45" s="127"/>
      <c r="CV45" s="128"/>
      <c r="CW45" s="128"/>
      <c r="CX45" s="128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19"/>
      <c r="DJ45" s="127"/>
      <c r="DK45" s="127"/>
      <c r="DL45" s="127"/>
      <c r="DM45" s="127"/>
      <c r="DN45" s="127"/>
      <c r="DO45" s="127"/>
      <c r="DP45" s="128"/>
      <c r="DQ45" s="128"/>
      <c r="DR45" s="128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19"/>
      <c r="ED45" s="127"/>
      <c r="EE45" s="127"/>
      <c r="EF45" s="127"/>
      <c r="EG45" s="127"/>
      <c r="EH45" s="127"/>
      <c r="EI45" s="127"/>
      <c r="EJ45" s="128"/>
      <c r="EK45" s="128"/>
      <c r="EL45" s="128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19"/>
      <c r="EX45" s="127"/>
      <c r="EY45" s="127"/>
      <c r="EZ45" s="127"/>
      <c r="FA45" s="127"/>
      <c r="FB45" s="127"/>
      <c r="FC45" s="127"/>
      <c r="FD45" s="128"/>
      <c r="FE45" s="128"/>
      <c r="FF45" s="128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19"/>
      <c r="FR45" s="127"/>
      <c r="FS45" s="127"/>
      <c r="FT45" s="127"/>
      <c r="FU45" s="127"/>
      <c r="FV45" s="127"/>
      <c r="FW45" s="127"/>
      <c r="FX45" s="128"/>
      <c r="FY45" s="128"/>
      <c r="FZ45" s="128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19"/>
      <c r="GL45" s="127"/>
      <c r="GM45" s="127"/>
      <c r="GN45" s="127"/>
      <c r="GO45" s="127"/>
      <c r="GP45" s="127"/>
      <c r="GQ45" s="127"/>
      <c r="GR45" s="128"/>
      <c r="GS45" s="128"/>
      <c r="GT45" s="128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19"/>
      <c r="HF45" s="127"/>
      <c r="HG45" s="127"/>
      <c r="HH45" s="127"/>
      <c r="HI45" s="127"/>
      <c r="HJ45" s="127"/>
      <c r="HK45" s="127"/>
      <c r="HL45" s="128"/>
      <c r="HM45" s="128"/>
      <c r="HN45" s="128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19"/>
      <c r="HZ45" s="127"/>
      <c r="IA45" s="127"/>
      <c r="IB45" s="127"/>
      <c r="IC45" s="127"/>
      <c r="ID45" s="127"/>
      <c r="IE45" s="127"/>
      <c r="IF45" s="128"/>
      <c r="IG45" s="128"/>
      <c r="IH45" s="128"/>
      <c r="II45" s="20"/>
      <c r="IJ45" s="20"/>
      <c r="IK45" s="20"/>
      <c r="IL45" s="20"/>
      <c r="IM45" s="20"/>
      <c r="IN45" s="20"/>
    </row>
    <row r="46" spans="2:248" s="21" customFormat="1" ht="30" customHeight="1" x14ac:dyDescent="0.2">
      <c r="B46" s="105"/>
      <c r="D46" s="121" t="s">
        <v>95</v>
      </c>
      <c r="E46" s="122"/>
      <c r="F46" s="122"/>
      <c r="G46" s="122"/>
      <c r="H46" s="122"/>
      <c r="I46" s="122"/>
      <c r="J46" s="122"/>
      <c r="K46" s="123"/>
      <c r="L46" s="35"/>
      <c r="M46" s="9"/>
      <c r="N46" s="30"/>
      <c r="O46" s="30"/>
      <c r="P46" s="9"/>
      <c r="Q46" s="9"/>
      <c r="R46" s="9"/>
      <c r="S46" s="9"/>
      <c r="T46" s="9"/>
      <c r="U46" s="9"/>
      <c r="V46" s="29"/>
      <c r="W46" s="29"/>
      <c r="X46" s="29"/>
      <c r="Y46" s="29"/>
      <c r="Z46" s="10"/>
      <c r="AA46" s="19"/>
      <c r="AC46" s="22">
        <f t="shared" si="14"/>
        <v>0</v>
      </c>
      <c r="AD46" s="22">
        <f t="shared" si="29"/>
        <v>0</v>
      </c>
      <c r="AE46" s="22">
        <f t="shared" si="30"/>
        <v>0</v>
      </c>
      <c r="AF46" s="22">
        <f t="shared" si="31"/>
        <v>0</v>
      </c>
      <c r="AG46" s="22">
        <f t="shared" si="32"/>
        <v>0</v>
      </c>
      <c r="AH46" s="22">
        <f t="shared" si="33"/>
        <v>0</v>
      </c>
      <c r="AI46" s="22">
        <f t="shared" si="34"/>
        <v>0</v>
      </c>
      <c r="AJ46" s="22">
        <f t="shared" si="35"/>
        <v>0</v>
      </c>
      <c r="AK46" s="22">
        <f t="shared" si="36"/>
        <v>0</v>
      </c>
      <c r="AL46" s="22">
        <f t="shared" si="37"/>
        <v>0</v>
      </c>
      <c r="AM46" s="22">
        <f t="shared" si="38"/>
        <v>0</v>
      </c>
      <c r="AN46" s="22">
        <f t="shared" si="39"/>
        <v>0</v>
      </c>
      <c r="AO46" s="22">
        <f t="shared" si="40"/>
        <v>0</v>
      </c>
      <c r="AP46" s="22">
        <f t="shared" si="41"/>
        <v>0</v>
      </c>
      <c r="AQ46" s="22">
        <f t="shared" si="42"/>
        <v>0</v>
      </c>
    </row>
    <row r="47" spans="2:248" s="21" customFormat="1" ht="30" customHeight="1" x14ac:dyDescent="0.2">
      <c r="B47" s="105"/>
      <c r="D47" s="121" t="s">
        <v>76</v>
      </c>
      <c r="E47" s="122"/>
      <c r="F47" s="122"/>
      <c r="G47" s="122"/>
      <c r="H47" s="122"/>
      <c r="I47" s="122"/>
      <c r="J47" s="122"/>
      <c r="K47" s="123"/>
      <c r="L47" s="35"/>
      <c r="M47" s="9"/>
      <c r="N47" s="30"/>
      <c r="O47" s="30"/>
      <c r="P47" s="9"/>
      <c r="Q47" s="9"/>
      <c r="R47" s="9"/>
      <c r="S47" s="9"/>
      <c r="T47" s="9"/>
      <c r="U47" s="9"/>
      <c r="V47" s="29"/>
      <c r="W47" s="29"/>
      <c r="X47" s="29"/>
      <c r="Y47" s="29"/>
      <c r="Z47" s="10"/>
      <c r="AA47" s="19"/>
      <c r="AC47" s="22">
        <f t="shared" si="14"/>
        <v>0</v>
      </c>
      <c r="AD47" s="22">
        <f t="shared" si="29"/>
        <v>0</v>
      </c>
      <c r="AE47" s="22">
        <f t="shared" si="30"/>
        <v>0</v>
      </c>
      <c r="AF47" s="22">
        <f t="shared" si="31"/>
        <v>0</v>
      </c>
      <c r="AG47" s="22">
        <f t="shared" si="32"/>
        <v>0</v>
      </c>
      <c r="AH47" s="22">
        <f t="shared" si="33"/>
        <v>0</v>
      </c>
      <c r="AI47" s="22">
        <f t="shared" si="34"/>
        <v>0</v>
      </c>
      <c r="AJ47" s="22">
        <f t="shared" si="35"/>
        <v>0</v>
      </c>
      <c r="AK47" s="22">
        <f t="shared" si="36"/>
        <v>0</v>
      </c>
      <c r="AL47" s="22">
        <f t="shared" si="37"/>
        <v>0</v>
      </c>
      <c r="AM47" s="22">
        <f t="shared" si="38"/>
        <v>0</v>
      </c>
      <c r="AN47" s="22">
        <f t="shared" si="39"/>
        <v>0</v>
      </c>
      <c r="AO47" s="22">
        <f t="shared" si="40"/>
        <v>0</v>
      </c>
      <c r="AP47" s="22">
        <f t="shared" si="41"/>
        <v>0</v>
      </c>
      <c r="AQ47" s="22">
        <f t="shared" si="42"/>
        <v>0</v>
      </c>
    </row>
    <row r="48" spans="2:248" s="21" customFormat="1" ht="30" customHeight="1" x14ac:dyDescent="0.2">
      <c r="B48" s="105"/>
      <c r="D48" s="121" t="s">
        <v>51</v>
      </c>
      <c r="E48" s="122"/>
      <c r="F48" s="122"/>
      <c r="G48" s="122"/>
      <c r="H48" s="122"/>
      <c r="I48" s="122"/>
      <c r="J48" s="122"/>
      <c r="K48" s="123"/>
      <c r="L48" s="35"/>
      <c r="M48" s="9"/>
      <c r="N48" s="30"/>
      <c r="O48" s="30"/>
      <c r="P48" s="9"/>
      <c r="Q48" s="9"/>
      <c r="R48" s="9"/>
      <c r="S48" s="9"/>
      <c r="T48" s="9"/>
      <c r="U48" s="9"/>
      <c r="V48" s="29"/>
      <c r="W48" s="29"/>
      <c r="X48" s="29"/>
      <c r="Y48" s="29"/>
      <c r="Z48" s="10"/>
      <c r="AA48" s="19"/>
      <c r="AC48" s="22">
        <f t="shared" si="14"/>
        <v>0</v>
      </c>
      <c r="AD48" s="22">
        <f t="shared" si="29"/>
        <v>0</v>
      </c>
      <c r="AE48" s="22">
        <f t="shared" si="30"/>
        <v>0</v>
      </c>
      <c r="AF48" s="22">
        <f t="shared" si="31"/>
        <v>0</v>
      </c>
      <c r="AG48" s="22">
        <f t="shared" si="32"/>
        <v>0</v>
      </c>
      <c r="AH48" s="22">
        <f t="shared" si="33"/>
        <v>0</v>
      </c>
      <c r="AI48" s="22">
        <f t="shared" si="34"/>
        <v>0</v>
      </c>
      <c r="AJ48" s="22">
        <f t="shared" si="35"/>
        <v>0</v>
      </c>
      <c r="AK48" s="22">
        <f t="shared" si="36"/>
        <v>0</v>
      </c>
      <c r="AL48" s="22">
        <f t="shared" si="37"/>
        <v>0</v>
      </c>
      <c r="AM48" s="22">
        <f t="shared" si="38"/>
        <v>0</v>
      </c>
      <c r="AN48" s="22">
        <f t="shared" si="39"/>
        <v>0</v>
      </c>
      <c r="AO48" s="22">
        <f t="shared" si="40"/>
        <v>0</v>
      </c>
      <c r="AP48" s="22">
        <f t="shared" si="41"/>
        <v>0</v>
      </c>
      <c r="AQ48" s="22">
        <f t="shared" si="42"/>
        <v>0</v>
      </c>
    </row>
    <row r="49" spans="2:248" s="21" customFormat="1" ht="30" customHeight="1" x14ac:dyDescent="0.2">
      <c r="B49" s="106"/>
      <c r="D49" s="121" t="s">
        <v>52</v>
      </c>
      <c r="E49" s="122"/>
      <c r="F49" s="122"/>
      <c r="G49" s="122"/>
      <c r="H49" s="122"/>
      <c r="I49" s="122"/>
      <c r="J49" s="122"/>
      <c r="K49" s="123"/>
      <c r="L49" s="35"/>
      <c r="M49" s="9"/>
      <c r="N49" s="30"/>
      <c r="O49" s="30"/>
      <c r="P49" s="9"/>
      <c r="Q49" s="9"/>
      <c r="R49" s="9"/>
      <c r="S49" s="9"/>
      <c r="T49" s="9"/>
      <c r="U49" s="9"/>
      <c r="V49" s="29"/>
      <c r="W49" s="29"/>
      <c r="X49" s="29"/>
      <c r="Y49" s="29"/>
      <c r="Z49" s="10"/>
      <c r="AA49" s="19"/>
      <c r="AC49" s="22">
        <f t="shared" si="14"/>
        <v>0</v>
      </c>
      <c r="AD49" s="22">
        <f t="shared" si="29"/>
        <v>0</v>
      </c>
      <c r="AE49" s="22">
        <f t="shared" si="30"/>
        <v>0</v>
      </c>
      <c r="AF49" s="22">
        <f t="shared" si="31"/>
        <v>0</v>
      </c>
      <c r="AG49" s="22">
        <f t="shared" si="32"/>
        <v>0</v>
      </c>
      <c r="AH49" s="22">
        <f t="shared" si="33"/>
        <v>0</v>
      </c>
      <c r="AI49" s="22">
        <f t="shared" si="34"/>
        <v>0</v>
      </c>
      <c r="AJ49" s="22">
        <f t="shared" si="35"/>
        <v>0</v>
      </c>
      <c r="AK49" s="22">
        <f t="shared" si="36"/>
        <v>0</v>
      </c>
      <c r="AL49" s="22">
        <f t="shared" si="37"/>
        <v>0</v>
      </c>
      <c r="AM49" s="22">
        <f t="shared" si="38"/>
        <v>0</v>
      </c>
      <c r="AN49" s="22">
        <f t="shared" si="39"/>
        <v>0</v>
      </c>
      <c r="AO49" s="22">
        <f t="shared" si="40"/>
        <v>0</v>
      </c>
      <c r="AP49" s="22">
        <f t="shared" si="41"/>
        <v>0</v>
      </c>
      <c r="AQ49" s="22">
        <f t="shared" si="42"/>
        <v>0</v>
      </c>
    </row>
    <row r="50" spans="2:248" s="21" customFormat="1" ht="30" customHeight="1" x14ac:dyDescent="0.2">
      <c r="B50" s="104" t="s">
        <v>53</v>
      </c>
      <c r="D50" s="121" t="s">
        <v>96</v>
      </c>
      <c r="E50" s="122"/>
      <c r="F50" s="122"/>
      <c r="G50" s="122"/>
      <c r="H50" s="122"/>
      <c r="I50" s="122"/>
      <c r="J50" s="122"/>
      <c r="K50" s="123"/>
      <c r="L50" s="35"/>
      <c r="M50" s="9"/>
      <c r="N50" s="30"/>
      <c r="O50" s="30"/>
      <c r="P50" s="9"/>
      <c r="Q50" s="9"/>
      <c r="R50" s="9"/>
      <c r="S50" s="9"/>
      <c r="T50" s="9"/>
      <c r="U50" s="9"/>
      <c r="V50" s="29"/>
      <c r="W50" s="29"/>
      <c r="X50" s="29"/>
      <c r="Y50" s="29"/>
      <c r="Z50" s="10"/>
      <c r="AA50" s="19"/>
      <c r="AC50" s="22">
        <f t="shared" si="14"/>
        <v>0</v>
      </c>
      <c r="AD50" s="22">
        <f t="shared" si="29"/>
        <v>0</v>
      </c>
      <c r="AE50" s="22">
        <f t="shared" si="30"/>
        <v>0</v>
      </c>
      <c r="AF50" s="22">
        <f t="shared" si="31"/>
        <v>0</v>
      </c>
      <c r="AG50" s="22">
        <f t="shared" si="32"/>
        <v>0</v>
      </c>
      <c r="AH50" s="22">
        <f t="shared" si="33"/>
        <v>0</v>
      </c>
      <c r="AI50" s="22">
        <f t="shared" si="34"/>
        <v>0</v>
      </c>
      <c r="AJ50" s="22">
        <f t="shared" si="35"/>
        <v>0</v>
      </c>
      <c r="AK50" s="22">
        <f t="shared" si="36"/>
        <v>0</v>
      </c>
      <c r="AL50" s="22">
        <f t="shared" si="37"/>
        <v>0</v>
      </c>
      <c r="AM50" s="22">
        <f t="shared" si="38"/>
        <v>0</v>
      </c>
      <c r="AN50" s="22">
        <f t="shared" si="39"/>
        <v>0</v>
      </c>
      <c r="AO50" s="22">
        <f t="shared" si="40"/>
        <v>0</v>
      </c>
      <c r="AP50" s="22">
        <f t="shared" si="41"/>
        <v>0</v>
      </c>
      <c r="AQ50" s="22">
        <f t="shared" si="42"/>
        <v>0</v>
      </c>
    </row>
    <row r="51" spans="2:248" s="21" customFormat="1" ht="30" customHeight="1" x14ac:dyDescent="0.2">
      <c r="B51" s="105"/>
      <c r="D51" s="121" t="s">
        <v>97</v>
      </c>
      <c r="E51" s="122"/>
      <c r="F51" s="122"/>
      <c r="G51" s="122"/>
      <c r="H51" s="122"/>
      <c r="I51" s="122"/>
      <c r="J51" s="122"/>
      <c r="K51" s="123"/>
      <c r="L51" s="35"/>
      <c r="M51" s="9"/>
      <c r="N51" s="30"/>
      <c r="O51" s="30"/>
      <c r="P51" s="9"/>
      <c r="Q51" s="9"/>
      <c r="R51" s="9"/>
      <c r="S51" s="9"/>
      <c r="T51" s="9"/>
      <c r="U51" s="9"/>
      <c r="V51" s="29"/>
      <c r="W51" s="29"/>
      <c r="X51" s="29"/>
      <c r="Y51" s="29"/>
      <c r="Z51" s="10"/>
      <c r="AA51" s="19"/>
      <c r="AC51" s="22">
        <f t="shared" si="14"/>
        <v>0</v>
      </c>
      <c r="AD51" s="22">
        <f t="shared" si="29"/>
        <v>0</v>
      </c>
      <c r="AE51" s="22">
        <f t="shared" si="30"/>
        <v>0</v>
      </c>
      <c r="AF51" s="22">
        <f t="shared" si="31"/>
        <v>0</v>
      </c>
      <c r="AG51" s="22">
        <f t="shared" si="32"/>
        <v>0</v>
      </c>
      <c r="AH51" s="22">
        <f t="shared" si="33"/>
        <v>0</v>
      </c>
      <c r="AI51" s="22">
        <f t="shared" si="34"/>
        <v>0</v>
      </c>
      <c r="AJ51" s="22">
        <f t="shared" si="35"/>
        <v>0</v>
      </c>
      <c r="AK51" s="22">
        <f t="shared" si="36"/>
        <v>0</v>
      </c>
      <c r="AL51" s="22">
        <f t="shared" si="37"/>
        <v>0</v>
      </c>
      <c r="AM51" s="22">
        <f t="shared" si="38"/>
        <v>0</v>
      </c>
      <c r="AN51" s="22">
        <f t="shared" si="39"/>
        <v>0</v>
      </c>
      <c r="AO51" s="22">
        <f t="shared" si="40"/>
        <v>0</v>
      </c>
      <c r="AP51" s="22">
        <f t="shared" si="41"/>
        <v>0</v>
      </c>
      <c r="AQ51" s="22">
        <f t="shared" si="42"/>
        <v>0</v>
      </c>
    </row>
    <row r="52" spans="2:248" s="21" customFormat="1" ht="30" customHeight="1" x14ac:dyDescent="0.2">
      <c r="B52" s="105"/>
      <c r="D52" s="121" t="s">
        <v>98</v>
      </c>
      <c r="E52" s="122"/>
      <c r="F52" s="122"/>
      <c r="G52" s="122"/>
      <c r="H52" s="122"/>
      <c r="I52" s="122"/>
      <c r="J52" s="122"/>
      <c r="K52" s="123"/>
      <c r="L52" s="35"/>
      <c r="M52" s="9"/>
      <c r="N52" s="30"/>
      <c r="O52" s="30"/>
      <c r="P52" s="9"/>
      <c r="Q52" s="9"/>
      <c r="R52" s="9"/>
      <c r="S52" s="9"/>
      <c r="T52" s="9"/>
      <c r="U52" s="9"/>
      <c r="V52" s="29"/>
      <c r="W52" s="29"/>
      <c r="X52" s="29"/>
      <c r="Y52" s="29"/>
      <c r="Z52" s="10"/>
      <c r="AA52" s="19"/>
      <c r="AC52" s="22">
        <f t="shared" si="14"/>
        <v>0</v>
      </c>
      <c r="AD52" s="22">
        <f t="shared" si="29"/>
        <v>0</v>
      </c>
      <c r="AE52" s="22">
        <f t="shared" si="30"/>
        <v>0</v>
      </c>
      <c r="AF52" s="22">
        <f t="shared" si="31"/>
        <v>0</v>
      </c>
      <c r="AG52" s="22">
        <f t="shared" si="32"/>
        <v>0</v>
      </c>
      <c r="AH52" s="22">
        <f t="shared" si="33"/>
        <v>0</v>
      </c>
      <c r="AI52" s="22">
        <f t="shared" si="34"/>
        <v>0</v>
      </c>
      <c r="AJ52" s="22">
        <f t="shared" si="35"/>
        <v>0</v>
      </c>
      <c r="AK52" s="22">
        <f t="shared" si="36"/>
        <v>0</v>
      </c>
      <c r="AL52" s="22">
        <f t="shared" si="37"/>
        <v>0</v>
      </c>
      <c r="AM52" s="22">
        <f t="shared" si="38"/>
        <v>0</v>
      </c>
      <c r="AN52" s="22">
        <f t="shared" si="39"/>
        <v>0</v>
      </c>
      <c r="AO52" s="22">
        <f t="shared" si="40"/>
        <v>0</v>
      </c>
      <c r="AP52" s="22">
        <f t="shared" si="41"/>
        <v>0</v>
      </c>
      <c r="AQ52" s="22">
        <f t="shared" si="42"/>
        <v>0</v>
      </c>
    </row>
    <row r="53" spans="2:248" s="21" customFormat="1" ht="30" customHeight="1" x14ac:dyDescent="0.2">
      <c r="B53" s="105"/>
      <c r="D53" s="121" t="s">
        <v>99</v>
      </c>
      <c r="E53" s="122"/>
      <c r="F53" s="122"/>
      <c r="G53" s="122"/>
      <c r="H53" s="122"/>
      <c r="I53" s="122"/>
      <c r="J53" s="122"/>
      <c r="K53" s="123"/>
      <c r="L53" s="35"/>
      <c r="M53" s="9"/>
      <c r="N53" s="30"/>
      <c r="O53" s="30"/>
      <c r="P53" s="9"/>
      <c r="Q53" s="9"/>
      <c r="R53" s="9"/>
      <c r="S53" s="9"/>
      <c r="T53" s="9"/>
      <c r="U53" s="9"/>
      <c r="V53" s="29"/>
      <c r="W53" s="29"/>
      <c r="X53" s="29"/>
      <c r="Y53" s="29"/>
      <c r="Z53" s="10"/>
      <c r="AA53" s="19"/>
      <c r="AC53" s="22">
        <f t="shared" si="14"/>
        <v>0</v>
      </c>
      <c r="AD53" s="22">
        <f t="shared" si="29"/>
        <v>0</v>
      </c>
      <c r="AE53" s="22">
        <f t="shared" si="30"/>
        <v>0</v>
      </c>
      <c r="AF53" s="22">
        <f t="shared" si="31"/>
        <v>0</v>
      </c>
      <c r="AG53" s="22">
        <f t="shared" si="32"/>
        <v>0</v>
      </c>
      <c r="AH53" s="22">
        <f t="shared" si="33"/>
        <v>0</v>
      </c>
      <c r="AI53" s="22">
        <f t="shared" si="34"/>
        <v>0</v>
      </c>
      <c r="AJ53" s="22">
        <f t="shared" si="35"/>
        <v>0</v>
      </c>
      <c r="AK53" s="22">
        <f t="shared" si="36"/>
        <v>0</v>
      </c>
      <c r="AL53" s="22">
        <f t="shared" si="37"/>
        <v>0</v>
      </c>
      <c r="AM53" s="22">
        <f t="shared" si="38"/>
        <v>0</v>
      </c>
      <c r="AN53" s="22">
        <f t="shared" si="39"/>
        <v>0</v>
      </c>
      <c r="AO53" s="22">
        <f t="shared" si="40"/>
        <v>0</v>
      </c>
      <c r="AP53" s="22">
        <f t="shared" si="41"/>
        <v>0</v>
      </c>
      <c r="AQ53" s="22">
        <f t="shared" si="42"/>
        <v>0</v>
      </c>
    </row>
    <row r="54" spans="2:248" s="21" customFormat="1" ht="30" customHeight="1" x14ac:dyDescent="0.2">
      <c r="B54" s="105"/>
      <c r="D54" s="121" t="s">
        <v>54</v>
      </c>
      <c r="E54" s="122"/>
      <c r="F54" s="122"/>
      <c r="G54" s="122"/>
      <c r="H54" s="122"/>
      <c r="I54" s="122"/>
      <c r="J54" s="122"/>
      <c r="K54" s="123"/>
      <c r="L54" s="34"/>
      <c r="M54" s="9"/>
      <c r="N54" s="30"/>
      <c r="O54" s="30"/>
      <c r="P54" s="9"/>
      <c r="Q54" s="9"/>
      <c r="R54" s="9"/>
      <c r="S54" s="9"/>
      <c r="T54" s="9"/>
      <c r="U54" s="9"/>
      <c r="V54" s="29"/>
      <c r="W54" s="29"/>
      <c r="X54" s="29"/>
      <c r="Y54" s="29"/>
      <c r="Z54" s="10"/>
      <c r="AA54" s="32"/>
      <c r="AB54" s="31"/>
      <c r="AC54" s="22">
        <f t="shared" si="14"/>
        <v>0</v>
      </c>
      <c r="AD54" s="22">
        <f t="shared" si="29"/>
        <v>0</v>
      </c>
      <c r="AE54" s="22">
        <f t="shared" si="30"/>
        <v>0</v>
      </c>
      <c r="AF54" s="22">
        <f t="shared" si="31"/>
        <v>0</v>
      </c>
      <c r="AG54" s="22">
        <f t="shared" si="32"/>
        <v>0</v>
      </c>
      <c r="AH54" s="22">
        <f t="shared" si="33"/>
        <v>0</v>
      </c>
      <c r="AI54" s="22">
        <f t="shared" si="34"/>
        <v>0</v>
      </c>
      <c r="AJ54" s="22">
        <f t="shared" si="35"/>
        <v>0</v>
      </c>
      <c r="AK54" s="22">
        <f t="shared" si="36"/>
        <v>0</v>
      </c>
      <c r="AL54" s="22">
        <f t="shared" si="37"/>
        <v>0</v>
      </c>
      <c r="AM54" s="22">
        <f t="shared" si="38"/>
        <v>0</v>
      </c>
      <c r="AN54" s="22">
        <f t="shared" si="39"/>
        <v>0</v>
      </c>
      <c r="AO54" s="22">
        <f t="shared" si="40"/>
        <v>0</v>
      </c>
      <c r="AP54" s="22">
        <f t="shared" si="41"/>
        <v>0</v>
      </c>
      <c r="AQ54" s="22">
        <f t="shared" si="42"/>
        <v>0</v>
      </c>
      <c r="AR54" s="20"/>
      <c r="AS54" s="20"/>
      <c r="AT54" s="20"/>
      <c r="AU54" s="20"/>
      <c r="AV54" s="20"/>
      <c r="AW54" s="20"/>
      <c r="AX54" s="20"/>
      <c r="AY54" s="20"/>
      <c r="AZ54" s="20"/>
      <c r="BA54" s="19"/>
      <c r="BB54" s="127"/>
      <c r="BC54" s="127"/>
      <c r="BD54" s="127"/>
      <c r="BE54" s="127"/>
      <c r="BF54" s="127"/>
      <c r="BG54" s="127"/>
      <c r="BH54" s="128"/>
      <c r="BI54" s="128"/>
      <c r="BJ54" s="128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19"/>
      <c r="BV54" s="127"/>
      <c r="BW54" s="127"/>
      <c r="BX54" s="127"/>
      <c r="BY54" s="127"/>
      <c r="BZ54" s="127"/>
      <c r="CA54" s="127"/>
      <c r="CB54" s="128"/>
      <c r="CC54" s="128"/>
      <c r="CD54" s="128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19"/>
      <c r="CP54" s="127"/>
      <c r="CQ54" s="127"/>
      <c r="CR54" s="127"/>
      <c r="CS54" s="127"/>
      <c r="CT54" s="127"/>
      <c r="CU54" s="127"/>
      <c r="CV54" s="128"/>
      <c r="CW54" s="128"/>
      <c r="CX54" s="128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19"/>
      <c r="DJ54" s="127"/>
      <c r="DK54" s="127"/>
      <c r="DL54" s="127"/>
      <c r="DM54" s="127"/>
      <c r="DN54" s="127"/>
      <c r="DO54" s="127"/>
      <c r="DP54" s="128"/>
      <c r="DQ54" s="128"/>
      <c r="DR54" s="128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19"/>
      <c r="ED54" s="127"/>
      <c r="EE54" s="127"/>
      <c r="EF54" s="127"/>
      <c r="EG54" s="127"/>
      <c r="EH54" s="127"/>
      <c r="EI54" s="127"/>
      <c r="EJ54" s="128"/>
      <c r="EK54" s="128"/>
      <c r="EL54" s="128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19"/>
      <c r="EX54" s="127"/>
      <c r="EY54" s="127"/>
      <c r="EZ54" s="127"/>
      <c r="FA54" s="127"/>
      <c r="FB54" s="127"/>
      <c r="FC54" s="127"/>
      <c r="FD54" s="128"/>
      <c r="FE54" s="128"/>
      <c r="FF54" s="128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19"/>
      <c r="FR54" s="127"/>
      <c r="FS54" s="127"/>
      <c r="FT54" s="127"/>
      <c r="FU54" s="127"/>
      <c r="FV54" s="127"/>
      <c r="FW54" s="127"/>
      <c r="FX54" s="128"/>
      <c r="FY54" s="128"/>
      <c r="FZ54" s="128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19"/>
      <c r="GL54" s="127"/>
      <c r="GM54" s="127"/>
      <c r="GN54" s="127"/>
      <c r="GO54" s="127"/>
      <c r="GP54" s="127"/>
      <c r="GQ54" s="127"/>
      <c r="GR54" s="128"/>
      <c r="GS54" s="128"/>
      <c r="GT54" s="128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19"/>
      <c r="HF54" s="127"/>
      <c r="HG54" s="127"/>
      <c r="HH54" s="127"/>
      <c r="HI54" s="127"/>
      <c r="HJ54" s="127"/>
      <c r="HK54" s="127"/>
      <c r="HL54" s="128"/>
      <c r="HM54" s="128"/>
      <c r="HN54" s="128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19"/>
      <c r="HZ54" s="127"/>
      <c r="IA54" s="127"/>
      <c r="IB54" s="127"/>
      <c r="IC54" s="127"/>
      <c r="ID54" s="127"/>
      <c r="IE54" s="127"/>
      <c r="IF54" s="128"/>
      <c r="IG54" s="128"/>
      <c r="IH54" s="128"/>
      <c r="II54" s="20"/>
      <c r="IJ54" s="20"/>
      <c r="IK54" s="20"/>
      <c r="IL54" s="20"/>
      <c r="IM54" s="20"/>
      <c r="IN54" s="20"/>
    </row>
    <row r="55" spans="2:248" s="21" customFormat="1" ht="30" customHeight="1" x14ac:dyDescent="0.2">
      <c r="B55" s="105"/>
      <c r="D55" s="121" t="s">
        <v>55</v>
      </c>
      <c r="E55" s="122"/>
      <c r="F55" s="122"/>
      <c r="G55" s="122"/>
      <c r="H55" s="122"/>
      <c r="I55" s="122"/>
      <c r="J55" s="122"/>
      <c r="K55" s="123"/>
      <c r="L55" s="34"/>
      <c r="M55" s="9"/>
      <c r="N55" s="30"/>
      <c r="O55" s="30"/>
      <c r="P55" s="9"/>
      <c r="Q55" s="9"/>
      <c r="R55" s="9"/>
      <c r="S55" s="9"/>
      <c r="T55" s="9"/>
      <c r="U55" s="9"/>
      <c r="V55" s="29"/>
      <c r="W55" s="29"/>
      <c r="X55" s="29"/>
      <c r="Y55" s="29"/>
      <c r="Z55" s="10"/>
      <c r="AA55" s="19"/>
      <c r="AC55" s="22">
        <f t="shared" si="14"/>
        <v>0</v>
      </c>
      <c r="AD55" s="22">
        <f t="shared" si="29"/>
        <v>0</v>
      </c>
      <c r="AE55" s="22">
        <f t="shared" si="30"/>
        <v>0</v>
      </c>
      <c r="AF55" s="22">
        <f t="shared" si="31"/>
        <v>0</v>
      </c>
      <c r="AG55" s="22">
        <f t="shared" si="32"/>
        <v>0</v>
      </c>
      <c r="AH55" s="22">
        <f t="shared" si="33"/>
        <v>0</v>
      </c>
      <c r="AI55" s="22">
        <f t="shared" si="34"/>
        <v>0</v>
      </c>
      <c r="AJ55" s="22">
        <f t="shared" si="35"/>
        <v>0</v>
      </c>
      <c r="AK55" s="22">
        <f t="shared" si="36"/>
        <v>0</v>
      </c>
      <c r="AL55" s="22">
        <f t="shared" si="37"/>
        <v>0</v>
      </c>
      <c r="AM55" s="22">
        <f t="shared" si="38"/>
        <v>0</v>
      </c>
      <c r="AN55" s="22">
        <f t="shared" si="39"/>
        <v>0</v>
      </c>
      <c r="AO55" s="22">
        <f t="shared" si="40"/>
        <v>0</v>
      </c>
      <c r="AP55" s="22">
        <f t="shared" si="41"/>
        <v>0</v>
      </c>
      <c r="AQ55" s="22">
        <f t="shared" si="42"/>
        <v>0</v>
      </c>
    </row>
    <row r="56" spans="2:248" s="21" customFormat="1" ht="30" customHeight="1" x14ac:dyDescent="0.2">
      <c r="B56" s="105"/>
      <c r="D56" s="121" t="s">
        <v>56</v>
      </c>
      <c r="E56" s="122"/>
      <c r="F56" s="122"/>
      <c r="G56" s="122"/>
      <c r="H56" s="122"/>
      <c r="I56" s="122"/>
      <c r="J56" s="122"/>
      <c r="K56" s="123"/>
      <c r="L56" s="35"/>
      <c r="M56" s="9"/>
      <c r="N56" s="30"/>
      <c r="O56" s="30"/>
      <c r="P56" s="9"/>
      <c r="Q56" s="9"/>
      <c r="R56" s="9"/>
      <c r="S56" s="9"/>
      <c r="T56" s="9"/>
      <c r="U56" s="9"/>
      <c r="V56" s="29"/>
      <c r="W56" s="29"/>
      <c r="X56" s="29"/>
      <c r="Y56" s="29"/>
      <c r="Z56" s="10"/>
      <c r="AA56" s="19"/>
      <c r="AC56" s="22">
        <f t="shared" si="14"/>
        <v>0</v>
      </c>
      <c r="AD56" s="22">
        <f t="shared" si="29"/>
        <v>0</v>
      </c>
      <c r="AE56" s="22">
        <f t="shared" si="30"/>
        <v>0</v>
      </c>
      <c r="AF56" s="22">
        <f t="shared" si="31"/>
        <v>0</v>
      </c>
      <c r="AG56" s="22">
        <f t="shared" si="32"/>
        <v>0</v>
      </c>
      <c r="AH56" s="22">
        <f t="shared" si="33"/>
        <v>0</v>
      </c>
      <c r="AI56" s="22">
        <f t="shared" si="34"/>
        <v>0</v>
      </c>
      <c r="AJ56" s="22">
        <f t="shared" si="35"/>
        <v>0</v>
      </c>
      <c r="AK56" s="22">
        <f t="shared" si="36"/>
        <v>0</v>
      </c>
      <c r="AL56" s="22">
        <f t="shared" si="37"/>
        <v>0</v>
      </c>
      <c r="AM56" s="22">
        <f t="shared" si="38"/>
        <v>0</v>
      </c>
      <c r="AN56" s="22">
        <f t="shared" si="39"/>
        <v>0</v>
      </c>
      <c r="AO56" s="22">
        <f t="shared" si="40"/>
        <v>0</v>
      </c>
      <c r="AP56" s="22">
        <f t="shared" si="41"/>
        <v>0</v>
      </c>
      <c r="AQ56" s="22">
        <f t="shared" si="42"/>
        <v>0</v>
      </c>
    </row>
    <row r="57" spans="2:248" s="21" customFormat="1" ht="30" customHeight="1" x14ac:dyDescent="0.2">
      <c r="B57" s="106"/>
      <c r="D57" s="121" t="s">
        <v>57</v>
      </c>
      <c r="E57" s="122"/>
      <c r="F57" s="122"/>
      <c r="G57" s="122"/>
      <c r="H57" s="122"/>
      <c r="I57" s="122"/>
      <c r="J57" s="122"/>
      <c r="K57" s="123"/>
      <c r="L57" s="35"/>
      <c r="M57" s="9"/>
      <c r="N57" s="30"/>
      <c r="O57" s="30"/>
      <c r="P57" s="9"/>
      <c r="Q57" s="9"/>
      <c r="R57" s="9"/>
      <c r="S57" s="9"/>
      <c r="T57" s="9"/>
      <c r="U57" s="9"/>
      <c r="V57" s="29"/>
      <c r="W57" s="29"/>
      <c r="X57" s="29"/>
      <c r="Y57" s="29"/>
      <c r="Z57" s="10"/>
      <c r="AA57" s="19"/>
      <c r="AC57" s="22">
        <f t="shared" si="14"/>
        <v>0</v>
      </c>
      <c r="AD57" s="22">
        <f t="shared" si="29"/>
        <v>0</v>
      </c>
      <c r="AE57" s="22">
        <f t="shared" si="30"/>
        <v>0</v>
      </c>
      <c r="AF57" s="22">
        <f t="shared" si="31"/>
        <v>0</v>
      </c>
      <c r="AG57" s="22">
        <f t="shared" si="32"/>
        <v>0</v>
      </c>
      <c r="AH57" s="22">
        <f t="shared" si="33"/>
        <v>0</v>
      </c>
      <c r="AI57" s="22">
        <f t="shared" si="34"/>
        <v>0</v>
      </c>
      <c r="AJ57" s="22">
        <f t="shared" si="35"/>
        <v>0</v>
      </c>
      <c r="AK57" s="22">
        <f t="shared" si="36"/>
        <v>0</v>
      </c>
      <c r="AL57" s="22">
        <f t="shared" si="37"/>
        <v>0</v>
      </c>
      <c r="AM57" s="22">
        <f t="shared" si="38"/>
        <v>0</v>
      </c>
      <c r="AN57" s="22">
        <f t="shared" si="39"/>
        <v>0</v>
      </c>
      <c r="AO57" s="22">
        <f t="shared" si="40"/>
        <v>0</v>
      </c>
      <c r="AP57" s="22">
        <f t="shared" si="41"/>
        <v>0</v>
      </c>
      <c r="AQ57" s="22">
        <f t="shared" si="42"/>
        <v>0</v>
      </c>
    </row>
    <row r="58" spans="2:248" s="21" customFormat="1" ht="30" customHeight="1" x14ac:dyDescent="0.2">
      <c r="B58" s="104" t="s">
        <v>58</v>
      </c>
      <c r="D58" s="121" t="s">
        <v>100</v>
      </c>
      <c r="E58" s="122"/>
      <c r="F58" s="122"/>
      <c r="G58" s="122"/>
      <c r="H58" s="122"/>
      <c r="I58" s="122"/>
      <c r="J58" s="122"/>
      <c r="K58" s="123"/>
      <c r="L58" s="35"/>
      <c r="M58" s="9"/>
      <c r="N58" s="30"/>
      <c r="O58" s="30"/>
      <c r="P58" s="9"/>
      <c r="Q58" s="9"/>
      <c r="R58" s="9"/>
      <c r="S58" s="9"/>
      <c r="T58" s="9"/>
      <c r="U58" s="9"/>
      <c r="V58" s="29"/>
      <c r="W58" s="29"/>
      <c r="X58" s="29"/>
      <c r="Y58" s="29"/>
      <c r="Z58" s="10"/>
      <c r="AA58" s="19"/>
      <c r="AC58" s="22">
        <f t="shared" si="14"/>
        <v>0</v>
      </c>
      <c r="AD58" s="22">
        <f t="shared" si="29"/>
        <v>0</v>
      </c>
      <c r="AE58" s="22">
        <f t="shared" si="30"/>
        <v>0</v>
      </c>
      <c r="AF58" s="22">
        <f t="shared" si="31"/>
        <v>0</v>
      </c>
      <c r="AG58" s="22">
        <f t="shared" si="32"/>
        <v>0</v>
      </c>
      <c r="AH58" s="22">
        <f t="shared" si="33"/>
        <v>0</v>
      </c>
      <c r="AI58" s="22">
        <f t="shared" si="34"/>
        <v>0</v>
      </c>
      <c r="AJ58" s="22">
        <f t="shared" si="35"/>
        <v>0</v>
      </c>
      <c r="AK58" s="22">
        <f t="shared" si="36"/>
        <v>0</v>
      </c>
      <c r="AL58" s="22">
        <f t="shared" si="37"/>
        <v>0</v>
      </c>
      <c r="AM58" s="22">
        <f t="shared" si="38"/>
        <v>0</v>
      </c>
      <c r="AN58" s="22">
        <f t="shared" si="39"/>
        <v>0</v>
      </c>
      <c r="AO58" s="22">
        <f t="shared" si="40"/>
        <v>0</v>
      </c>
      <c r="AP58" s="22">
        <f t="shared" si="41"/>
        <v>0</v>
      </c>
      <c r="AQ58" s="22">
        <f t="shared" si="42"/>
        <v>0</v>
      </c>
    </row>
    <row r="59" spans="2:248" s="21" customFormat="1" ht="30" customHeight="1" x14ac:dyDescent="0.2">
      <c r="B59" s="105"/>
      <c r="D59" s="121" t="s">
        <v>101</v>
      </c>
      <c r="E59" s="122"/>
      <c r="F59" s="122"/>
      <c r="G59" s="122"/>
      <c r="H59" s="122"/>
      <c r="I59" s="122"/>
      <c r="J59" s="122"/>
      <c r="K59" s="123"/>
      <c r="L59" s="35"/>
      <c r="M59" s="9"/>
      <c r="N59" s="30"/>
      <c r="O59" s="30"/>
      <c r="P59" s="9"/>
      <c r="Q59" s="9"/>
      <c r="R59" s="9"/>
      <c r="S59" s="9"/>
      <c r="T59" s="9"/>
      <c r="U59" s="9"/>
      <c r="V59" s="29"/>
      <c r="W59" s="29"/>
      <c r="X59" s="29"/>
      <c r="Y59" s="29"/>
      <c r="Z59" s="10"/>
      <c r="AA59" s="19"/>
      <c r="AC59" s="22">
        <f t="shared" si="14"/>
        <v>0</v>
      </c>
      <c r="AD59" s="22">
        <f t="shared" si="29"/>
        <v>0</v>
      </c>
      <c r="AE59" s="22">
        <f t="shared" si="30"/>
        <v>0</v>
      </c>
      <c r="AF59" s="22">
        <f t="shared" si="31"/>
        <v>0</v>
      </c>
      <c r="AG59" s="22">
        <f t="shared" si="32"/>
        <v>0</v>
      </c>
      <c r="AH59" s="22">
        <f t="shared" si="33"/>
        <v>0</v>
      </c>
      <c r="AI59" s="22">
        <f t="shared" si="34"/>
        <v>0</v>
      </c>
      <c r="AJ59" s="22">
        <f t="shared" si="35"/>
        <v>0</v>
      </c>
      <c r="AK59" s="22">
        <f t="shared" si="36"/>
        <v>0</v>
      </c>
      <c r="AL59" s="22">
        <f t="shared" si="37"/>
        <v>0</v>
      </c>
      <c r="AM59" s="22">
        <f t="shared" si="38"/>
        <v>0</v>
      </c>
      <c r="AN59" s="22">
        <f t="shared" si="39"/>
        <v>0</v>
      </c>
      <c r="AO59" s="22">
        <f t="shared" si="40"/>
        <v>0</v>
      </c>
      <c r="AP59" s="22">
        <f t="shared" si="41"/>
        <v>0</v>
      </c>
      <c r="AQ59" s="22">
        <f t="shared" si="42"/>
        <v>0</v>
      </c>
    </row>
    <row r="60" spans="2:248" s="21" customFormat="1" ht="30" customHeight="1" x14ac:dyDescent="0.2">
      <c r="B60" s="105"/>
      <c r="D60" s="121" t="s">
        <v>102</v>
      </c>
      <c r="E60" s="122"/>
      <c r="F60" s="122"/>
      <c r="G60" s="122"/>
      <c r="H60" s="122"/>
      <c r="I60" s="122"/>
      <c r="J60" s="122"/>
      <c r="K60" s="123"/>
      <c r="L60" s="35"/>
      <c r="M60" s="9"/>
      <c r="N60" s="30"/>
      <c r="O60" s="30"/>
      <c r="P60" s="9"/>
      <c r="Q60" s="9"/>
      <c r="R60" s="9"/>
      <c r="S60" s="9"/>
      <c r="T60" s="9"/>
      <c r="U60" s="9"/>
      <c r="V60" s="29"/>
      <c r="W60" s="29"/>
      <c r="X60" s="29"/>
      <c r="Y60" s="29"/>
      <c r="Z60" s="10"/>
      <c r="AA60" s="19"/>
      <c r="AC60" s="22">
        <f t="shared" si="14"/>
        <v>0</v>
      </c>
      <c r="AD60" s="22">
        <f t="shared" si="29"/>
        <v>0</v>
      </c>
      <c r="AE60" s="22">
        <f t="shared" si="30"/>
        <v>0</v>
      </c>
      <c r="AF60" s="22">
        <f t="shared" si="31"/>
        <v>0</v>
      </c>
      <c r="AG60" s="22">
        <f t="shared" si="32"/>
        <v>0</v>
      </c>
      <c r="AH60" s="22">
        <f t="shared" si="33"/>
        <v>0</v>
      </c>
      <c r="AI60" s="22">
        <f t="shared" si="34"/>
        <v>0</v>
      </c>
      <c r="AJ60" s="22">
        <f t="shared" si="35"/>
        <v>0</v>
      </c>
      <c r="AK60" s="22">
        <f t="shared" si="36"/>
        <v>0</v>
      </c>
      <c r="AL60" s="22">
        <f t="shared" si="37"/>
        <v>0</v>
      </c>
      <c r="AM60" s="22">
        <f t="shared" si="38"/>
        <v>0</v>
      </c>
      <c r="AN60" s="22">
        <f t="shared" si="39"/>
        <v>0</v>
      </c>
      <c r="AO60" s="22">
        <f t="shared" si="40"/>
        <v>0</v>
      </c>
      <c r="AP60" s="22">
        <f t="shared" si="41"/>
        <v>0</v>
      </c>
      <c r="AQ60" s="22">
        <f t="shared" si="42"/>
        <v>0</v>
      </c>
    </row>
    <row r="61" spans="2:248" s="21" customFormat="1" ht="30" customHeight="1" x14ac:dyDescent="0.2">
      <c r="B61" s="105"/>
      <c r="D61" s="121" t="s">
        <v>59</v>
      </c>
      <c r="E61" s="122"/>
      <c r="F61" s="122"/>
      <c r="G61" s="122"/>
      <c r="H61" s="122"/>
      <c r="I61" s="122"/>
      <c r="J61" s="122"/>
      <c r="K61" s="123"/>
      <c r="L61" s="35"/>
      <c r="M61" s="9"/>
      <c r="N61" s="30"/>
      <c r="O61" s="30"/>
      <c r="P61" s="9"/>
      <c r="Q61" s="9"/>
      <c r="R61" s="9"/>
      <c r="S61" s="9"/>
      <c r="T61" s="9"/>
      <c r="U61" s="9"/>
      <c r="V61" s="29"/>
      <c r="W61" s="29"/>
      <c r="X61" s="29"/>
      <c r="Y61" s="29"/>
      <c r="Z61" s="10"/>
      <c r="AA61" s="19"/>
      <c r="AC61" s="22">
        <f t="shared" si="14"/>
        <v>0</v>
      </c>
      <c r="AD61" s="22">
        <f t="shared" si="29"/>
        <v>0</v>
      </c>
      <c r="AE61" s="22">
        <f t="shared" si="30"/>
        <v>0</v>
      </c>
      <c r="AF61" s="22">
        <f t="shared" si="31"/>
        <v>0</v>
      </c>
      <c r="AG61" s="22">
        <f t="shared" si="32"/>
        <v>0</v>
      </c>
      <c r="AH61" s="22">
        <f t="shared" si="33"/>
        <v>0</v>
      </c>
      <c r="AI61" s="22">
        <f t="shared" si="34"/>
        <v>0</v>
      </c>
      <c r="AJ61" s="22">
        <f t="shared" si="35"/>
        <v>0</v>
      </c>
      <c r="AK61" s="22">
        <f t="shared" si="36"/>
        <v>0</v>
      </c>
      <c r="AL61" s="22">
        <f t="shared" si="37"/>
        <v>0</v>
      </c>
      <c r="AM61" s="22">
        <f t="shared" si="38"/>
        <v>0</v>
      </c>
      <c r="AN61" s="22">
        <f t="shared" si="39"/>
        <v>0</v>
      </c>
      <c r="AO61" s="22">
        <f t="shared" si="40"/>
        <v>0</v>
      </c>
      <c r="AP61" s="22">
        <f t="shared" si="41"/>
        <v>0</v>
      </c>
      <c r="AQ61" s="22">
        <f t="shared" si="42"/>
        <v>0</v>
      </c>
    </row>
    <row r="62" spans="2:248" s="21" customFormat="1" ht="30" customHeight="1" x14ac:dyDescent="0.2">
      <c r="B62" s="105"/>
      <c r="D62" s="121" t="s">
        <v>60</v>
      </c>
      <c r="E62" s="122"/>
      <c r="F62" s="122"/>
      <c r="G62" s="122"/>
      <c r="H62" s="122"/>
      <c r="I62" s="122"/>
      <c r="J62" s="122"/>
      <c r="K62" s="123"/>
      <c r="L62" s="35"/>
      <c r="M62" s="9"/>
      <c r="N62" s="30"/>
      <c r="O62" s="30"/>
      <c r="P62" s="9"/>
      <c r="Q62" s="9"/>
      <c r="R62" s="9"/>
      <c r="S62" s="9"/>
      <c r="T62" s="9"/>
      <c r="U62" s="9"/>
      <c r="V62" s="29"/>
      <c r="W62" s="29"/>
      <c r="X62" s="29"/>
      <c r="Y62" s="29"/>
      <c r="Z62" s="10"/>
      <c r="AA62" s="19"/>
      <c r="AC62" s="22">
        <f t="shared" si="14"/>
        <v>0</v>
      </c>
      <c r="AD62" s="22">
        <f t="shared" si="29"/>
        <v>0</v>
      </c>
      <c r="AE62" s="22">
        <f t="shared" si="30"/>
        <v>0</v>
      </c>
      <c r="AF62" s="22">
        <f t="shared" si="31"/>
        <v>0</v>
      </c>
      <c r="AG62" s="22">
        <f t="shared" si="32"/>
        <v>0</v>
      </c>
      <c r="AH62" s="22">
        <f t="shared" si="33"/>
        <v>0</v>
      </c>
      <c r="AI62" s="22">
        <f t="shared" si="34"/>
        <v>0</v>
      </c>
      <c r="AJ62" s="22">
        <f t="shared" si="35"/>
        <v>0</v>
      </c>
      <c r="AK62" s="22">
        <f t="shared" si="36"/>
        <v>0</v>
      </c>
      <c r="AL62" s="22">
        <f t="shared" si="37"/>
        <v>0</v>
      </c>
      <c r="AM62" s="22">
        <f t="shared" si="38"/>
        <v>0</v>
      </c>
      <c r="AN62" s="22">
        <f t="shared" si="39"/>
        <v>0</v>
      </c>
      <c r="AO62" s="22">
        <f t="shared" si="40"/>
        <v>0</v>
      </c>
      <c r="AP62" s="22">
        <f t="shared" si="41"/>
        <v>0</v>
      </c>
      <c r="AQ62" s="22">
        <f t="shared" si="42"/>
        <v>0</v>
      </c>
    </row>
    <row r="63" spans="2:248" s="21" customFormat="1" ht="30" customHeight="1" x14ac:dyDescent="0.2">
      <c r="B63" s="106"/>
      <c r="D63" s="121" t="s">
        <v>61</v>
      </c>
      <c r="E63" s="122"/>
      <c r="F63" s="122"/>
      <c r="G63" s="122"/>
      <c r="H63" s="122"/>
      <c r="I63" s="122"/>
      <c r="J63" s="122"/>
      <c r="K63" s="123"/>
      <c r="L63" s="35"/>
      <c r="M63" s="9"/>
      <c r="N63" s="30"/>
      <c r="O63" s="30"/>
      <c r="P63" s="9"/>
      <c r="Q63" s="9"/>
      <c r="R63" s="9"/>
      <c r="S63" s="9"/>
      <c r="T63" s="9"/>
      <c r="U63" s="9"/>
      <c r="V63" s="29"/>
      <c r="W63" s="29"/>
      <c r="X63" s="29"/>
      <c r="Y63" s="29"/>
      <c r="Z63" s="10"/>
      <c r="AA63" s="19"/>
      <c r="AC63" s="22">
        <f t="shared" si="14"/>
        <v>0</v>
      </c>
      <c r="AD63" s="22">
        <f t="shared" si="29"/>
        <v>0</v>
      </c>
      <c r="AE63" s="22">
        <f t="shared" si="30"/>
        <v>0</v>
      </c>
      <c r="AF63" s="22">
        <f t="shared" si="31"/>
        <v>0</v>
      </c>
      <c r="AG63" s="22">
        <f t="shared" si="32"/>
        <v>0</v>
      </c>
      <c r="AH63" s="22">
        <f t="shared" si="33"/>
        <v>0</v>
      </c>
      <c r="AI63" s="22">
        <f t="shared" si="34"/>
        <v>0</v>
      </c>
      <c r="AJ63" s="22">
        <f t="shared" si="35"/>
        <v>0</v>
      </c>
      <c r="AK63" s="22">
        <f t="shared" si="36"/>
        <v>0</v>
      </c>
      <c r="AL63" s="22">
        <f t="shared" si="37"/>
        <v>0</v>
      </c>
      <c r="AM63" s="22">
        <f t="shared" si="38"/>
        <v>0</v>
      </c>
      <c r="AN63" s="22">
        <f t="shared" si="39"/>
        <v>0</v>
      </c>
      <c r="AO63" s="22">
        <f t="shared" si="40"/>
        <v>0</v>
      </c>
      <c r="AP63" s="22">
        <f t="shared" si="41"/>
        <v>0</v>
      </c>
      <c r="AQ63" s="22">
        <f t="shared" si="42"/>
        <v>0</v>
      </c>
    </row>
    <row r="64" spans="2:248" s="21" customFormat="1" ht="30" customHeight="1" x14ac:dyDescent="0.2">
      <c r="B64" s="110" t="s">
        <v>75</v>
      </c>
      <c r="D64" s="121" t="s">
        <v>103</v>
      </c>
      <c r="E64" s="122"/>
      <c r="F64" s="122"/>
      <c r="G64" s="122"/>
      <c r="H64" s="122"/>
      <c r="I64" s="122"/>
      <c r="J64" s="122"/>
      <c r="K64" s="123"/>
      <c r="L64" s="35"/>
      <c r="M64" s="9"/>
      <c r="N64" s="30"/>
      <c r="O64" s="30"/>
      <c r="P64" s="9"/>
      <c r="Q64" s="9"/>
      <c r="R64" s="9"/>
      <c r="S64" s="9"/>
      <c r="T64" s="9"/>
      <c r="U64" s="9"/>
      <c r="V64" s="29"/>
      <c r="W64" s="29"/>
      <c r="X64" s="29"/>
      <c r="Y64" s="29"/>
      <c r="Z64" s="10"/>
      <c r="AA64" s="19"/>
      <c r="AC64" s="22">
        <f t="shared" si="14"/>
        <v>0</v>
      </c>
      <c r="AD64" s="22">
        <f t="shared" si="29"/>
        <v>0</v>
      </c>
      <c r="AE64" s="22">
        <f t="shared" si="30"/>
        <v>0</v>
      </c>
      <c r="AF64" s="22">
        <f t="shared" si="31"/>
        <v>0</v>
      </c>
      <c r="AG64" s="22">
        <f t="shared" si="32"/>
        <v>0</v>
      </c>
      <c r="AH64" s="22">
        <f t="shared" si="33"/>
        <v>0</v>
      </c>
      <c r="AI64" s="22">
        <f t="shared" si="34"/>
        <v>0</v>
      </c>
      <c r="AJ64" s="22">
        <f t="shared" si="35"/>
        <v>0</v>
      </c>
      <c r="AK64" s="22">
        <f t="shared" si="36"/>
        <v>0</v>
      </c>
      <c r="AL64" s="22">
        <f t="shared" si="37"/>
        <v>0</v>
      </c>
      <c r="AM64" s="22">
        <f t="shared" si="38"/>
        <v>0</v>
      </c>
      <c r="AN64" s="22">
        <f t="shared" si="39"/>
        <v>0</v>
      </c>
      <c r="AO64" s="22">
        <f t="shared" si="40"/>
        <v>0</v>
      </c>
      <c r="AP64" s="22">
        <f t="shared" si="41"/>
        <v>0</v>
      </c>
      <c r="AQ64" s="22">
        <f t="shared" si="42"/>
        <v>0</v>
      </c>
    </row>
    <row r="65" spans="2:248" s="21" customFormat="1" ht="30" customHeight="1" x14ac:dyDescent="0.2">
      <c r="B65" s="105"/>
      <c r="D65" s="121" t="s">
        <v>104</v>
      </c>
      <c r="E65" s="122"/>
      <c r="F65" s="122"/>
      <c r="G65" s="122"/>
      <c r="H65" s="122"/>
      <c r="I65" s="122"/>
      <c r="J65" s="122"/>
      <c r="K65" s="123"/>
      <c r="L65" s="35"/>
      <c r="M65" s="9"/>
      <c r="N65" s="30"/>
      <c r="O65" s="30"/>
      <c r="P65" s="9"/>
      <c r="Q65" s="9"/>
      <c r="R65" s="9"/>
      <c r="S65" s="9"/>
      <c r="T65" s="9"/>
      <c r="U65" s="9"/>
      <c r="V65" s="29"/>
      <c r="W65" s="29"/>
      <c r="X65" s="29"/>
      <c r="Y65" s="29"/>
      <c r="Z65" s="10"/>
      <c r="AA65" s="19"/>
      <c r="AC65" s="22">
        <f t="shared" si="14"/>
        <v>0</v>
      </c>
      <c r="AD65" s="22">
        <f t="shared" si="29"/>
        <v>0</v>
      </c>
      <c r="AE65" s="22">
        <f t="shared" si="30"/>
        <v>0</v>
      </c>
      <c r="AF65" s="22">
        <f t="shared" si="31"/>
        <v>0</v>
      </c>
      <c r="AG65" s="22">
        <f t="shared" si="32"/>
        <v>0</v>
      </c>
      <c r="AH65" s="22">
        <f t="shared" si="33"/>
        <v>0</v>
      </c>
      <c r="AI65" s="22">
        <f t="shared" si="34"/>
        <v>0</v>
      </c>
      <c r="AJ65" s="22">
        <f t="shared" si="35"/>
        <v>0</v>
      </c>
      <c r="AK65" s="22">
        <f t="shared" si="36"/>
        <v>0</v>
      </c>
      <c r="AL65" s="22">
        <f t="shared" si="37"/>
        <v>0</v>
      </c>
      <c r="AM65" s="22">
        <f t="shared" si="38"/>
        <v>0</v>
      </c>
      <c r="AN65" s="22">
        <f t="shared" si="39"/>
        <v>0</v>
      </c>
      <c r="AO65" s="22">
        <f t="shared" si="40"/>
        <v>0</v>
      </c>
      <c r="AP65" s="22">
        <f t="shared" si="41"/>
        <v>0</v>
      </c>
      <c r="AQ65" s="22">
        <f t="shared" si="42"/>
        <v>0</v>
      </c>
    </row>
    <row r="66" spans="2:248" s="21" customFormat="1" ht="30" customHeight="1" x14ac:dyDescent="0.2">
      <c r="B66" s="105"/>
      <c r="D66" s="121" t="s">
        <v>62</v>
      </c>
      <c r="E66" s="122"/>
      <c r="F66" s="122"/>
      <c r="G66" s="122"/>
      <c r="H66" s="122"/>
      <c r="I66" s="122"/>
      <c r="J66" s="122"/>
      <c r="K66" s="123"/>
      <c r="L66" s="35"/>
      <c r="M66" s="9"/>
      <c r="N66" s="30"/>
      <c r="O66" s="30"/>
      <c r="P66" s="9"/>
      <c r="Q66" s="9"/>
      <c r="R66" s="9"/>
      <c r="S66" s="9"/>
      <c r="T66" s="9"/>
      <c r="U66" s="9"/>
      <c r="V66" s="29"/>
      <c r="W66" s="29"/>
      <c r="X66" s="29"/>
      <c r="Y66" s="29"/>
      <c r="Z66" s="10"/>
      <c r="AA66" s="19"/>
      <c r="AC66" s="22">
        <f t="shared" si="14"/>
        <v>0</v>
      </c>
      <c r="AD66" s="22">
        <f t="shared" si="29"/>
        <v>0</v>
      </c>
      <c r="AE66" s="22">
        <f t="shared" si="30"/>
        <v>0</v>
      </c>
      <c r="AF66" s="22">
        <f t="shared" si="31"/>
        <v>0</v>
      </c>
      <c r="AG66" s="22">
        <f t="shared" si="32"/>
        <v>0</v>
      </c>
      <c r="AH66" s="22">
        <f t="shared" si="33"/>
        <v>0</v>
      </c>
      <c r="AI66" s="22">
        <f t="shared" si="34"/>
        <v>0</v>
      </c>
      <c r="AJ66" s="22">
        <f t="shared" si="35"/>
        <v>0</v>
      </c>
      <c r="AK66" s="22">
        <f t="shared" si="36"/>
        <v>0</v>
      </c>
      <c r="AL66" s="22">
        <f t="shared" si="37"/>
        <v>0</v>
      </c>
      <c r="AM66" s="22">
        <f t="shared" si="38"/>
        <v>0</v>
      </c>
      <c r="AN66" s="22">
        <f t="shared" si="39"/>
        <v>0</v>
      </c>
      <c r="AO66" s="22">
        <f t="shared" si="40"/>
        <v>0</v>
      </c>
      <c r="AP66" s="22">
        <f t="shared" si="41"/>
        <v>0</v>
      </c>
      <c r="AQ66" s="22">
        <f t="shared" si="42"/>
        <v>0</v>
      </c>
    </row>
    <row r="67" spans="2:248" s="21" customFormat="1" ht="30" customHeight="1" x14ac:dyDescent="0.2">
      <c r="B67" s="106"/>
      <c r="D67" s="121" t="s">
        <v>63</v>
      </c>
      <c r="E67" s="122"/>
      <c r="F67" s="122"/>
      <c r="G67" s="122"/>
      <c r="H67" s="122"/>
      <c r="I67" s="122"/>
      <c r="J67" s="122"/>
      <c r="K67" s="123"/>
      <c r="L67" s="35"/>
      <c r="M67" s="9"/>
      <c r="N67" s="30"/>
      <c r="O67" s="30"/>
      <c r="P67" s="9"/>
      <c r="Q67" s="9"/>
      <c r="R67" s="9"/>
      <c r="S67" s="9"/>
      <c r="T67" s="9"/>
      <c r="U67" s="9"/>
      <c r="V67" s="29"/>
      <c r="W67" s="29"/>
      <c r="X67" s="29"/>
      <c r="Y67" s="29"/>
      <c r="Z67" s="10"/>
      <c r="AA67" s="19"/>
      <c r="AC67" s="22">
        <f t="shared" si="14"/>
        <v>0</v>
      </c>
      <c r="AD67" s="22">
        <f t="shared" si="29"/>
        <v>0</v>
      </c>
      <c r="AE67" s="22">
        <f t="shared" si="30"/>
        <v>0</v>
      </c>
      <c r="AF67" s="22">
        <f t="shared" si="31"/>
        <v>0</v>
      </c>
      <c r="AG67" s="22">
        <f t="shared" si="32"/>
        <v>0</v>
      </c>
      <c r="AH67" s="22">
        <f t="shared" si="33"/>
        <v>0</v>
      </c>
      <c r="AI67" s="22">
        <f t="shared" si="34"/>
        <v>0</v>
      </c>
      <c r="AJ67" s="22">
        <f t="shared" si="35"/>
        <v>0</v>
      </c>
      <c r="AK67" s="22">
        <f t="shared" si="36"/>
        <v>0</v>
      </c>
      <c r="AL67" s="22">
        <f t="shared" si="37"/>
        <v>0</v>
      </c>
      <c r="AM67" s="22">
        <f t="shared" si="38"/>
        <v>0</v>
      </c>
      <c r="AN67" s="22">
        <f t="shared" si="39"/>
        <v>0</v>
      </c>
      <c r="AO67" s="22">
        <f t="shared" si="40"/>
        <v>0</v>
      </c>
      <c r="AP67" s="22">
        <f t="shared" si="41"/>
        <v>0</v>
      </c>
      <c r="AQ67" s="22">
        <f t="shared" si="42"/>
        <v>0</v>
      </c>
    </row>
    <row r="68" spans="2:248" s="21" customFormat="1" ht="30" customHeight="1" x14ac:dyDescent="0.2">
      <c r="B68" s="104" t="s">
        <v>64</v>
      </c>
      <c r="D68" s="121" t="s">
        <v>105</v>
      </c>
      <c r="E68" s="122"/>
      <c r="F68" s="122"/>
      <c r="G68" s="122"/>
      <c r="H68" s="122"/>
      <c r="I68" s="122"/>
      <c r="J68" s="122"/>
      <c r="K68" s="123"/>
      <c r="L68" s="35"/>
      <c r="M68" s="9"/>
      <c r="N68" s="30"/>
      <c r="O68" s="30"/>
      <c r="P68" s="9"/>
      <c r="Q68" s="9"/>
      <c r="R68" s="9"/>
      <c r="S68" s="9"/>
      <c r="T68" s="9"/>
      <c r="U68" s="9"/>
      <c r="V68" s="29"/>
      <c r="W68" s="29"/>
      <c r="X68" s="29"/>
      <c r="Y68" s="29"/>
      <c r="Z68" s="10"/>
      <c r="AA68" s="19"/>
      <c r="AC68" s="22">
        <f t="shared" si="14"/>
        <v>0</v>
      </c>
      <c r="AD68" s="22">
        <f t="shared" si="29"/>
        <v>0</v>
      </c>
      <c r="AE68" s="22">
        <f t="shared" si="30"/>
        <v>0</v>
      </c>
      <c r="AF68" s="22">
        <f t="shared" si="31"/>
        <v>0</v>
      </c>
      <c r="AG68" s="22">
        <f t="shared" si="32"/>
        <v>0</v>
      </c>
      <c r="AH68" s="22">
        <f t="shared" si="33"/>
        <v>0</v>
      </c>
      <c r="AI68" s="22">
        <f t="shared" si="34"/>
        <v>0</v>
      </c>
      <c r="AJ68" s="22">
        <f t="shared" si="35"/>
        <v>0</v>
      </c>
      <c r="AK68" s="22">
        <f t="shared" si="36"/>
        <v>0</v>
      </c>
      <c r="AL68" s="22">
        <f t="shared" si="37"/>
        <v>0</v>
      </c>
      <c r="AM68" s="22">
        <f t="shared" si="38"/>
        <v>0</v>
      </c>
      <c r="AN68" s="22">
        <f t="shared" si="39"/>
        <v>0</v>
      </c>
      <c r="AO68" s="22">
        <f t="shared" si="40"/>
        <v>0</v>
      </c>
      <c r="AP68" s="22">
        <f t="shared" si="41"/>
        <v>0</v>
      </c>
      <c r="AQ68" s="22">
        <f t="shared" si="42"/>
        <v>0</v>
      </c>
    </row>
    <row r="69" spans="2:248" s="21" customFormat="1" ht="30" customHeight="1" thickBot="1" x14ac:dyDescent="0.25">
      <c r="B69" s="131"/>
      <c r="D69" s="124" t="s">
        <v>65</v>
      </c>
      <c r="E69" s="125"/>
      <c r="F69" s="125"/>
      <c r="G69" s="125"/>
      <c r="H69" s="125"/>
      <c r="I69" s="125"/>
      <c r="J69" s="125"/>
      <c r="K69" s="126"/>
      <c r="L69" s="36"/>
      <c r="M69" s="25"/>
      <c r="N69" s="24"/>
      <c r="O69" s="24"/>
      <c r="P69" s="25"/>
      <c r="Q69" s="25"/>
      <c r="R69" s="25"/>
      <c r="S69" s="25"/>
      <c r="T69" s="25"/>
      <c r="U69" s="25"/>
      <c r="V69" s="26"/>
      <c r="W69" s="26"/>
      <c r="X69" s="26"/>
      <c r="Y69" s="26"/>
      <c r="Z69" s="27"/>
      <c r="AA69" s="32"/>
      <c r="AB69" s="31"/>
      <c r="AC69" s="22">
        <f t="shared" si="14"/>
        <v>0</v>
      </c>
      <c r="AD69" s="22">
        <f t="shared" si="29"/>
        <v>0</v>
      </c>
      <c r="AE69" s="22">
        <f t="shared" si="30"/>
        <v>0</v>
      </c>
      <c r="AF69" s="22">
        <f t="shared" si="31"/>
        <v>0</v>
      </c>
      <c r="AG69" s="22">
        <f t="shared" si="32"/>
        <v>0</v>
      </c>
      <c r="AH69" s="22">
        <f t="shared" si="33"/>
        <v>0</v>
      </c>
      <c r="AI69" s="22">
        <f t="shared" si="34"/>
        <v>0</v>
      </c>
      <c r="AJ69" s="22">
        <f t="shared" si="35"/>
        <v>0</v>
      </c>
      <c r="AK69" s="22">
        <f t="shared" si="36"/>
        <v>0</v>
      </c>
      <c r="AL69" s="22">
        <f t="shared" si="37"/>
        <v>0</v>
      </c>
      <c r="AM69" s="22">
        <f t="shared" si="38"/>
        <v>0</v>
      </c>
      <c r="AN69" s="22">
        <f t="shared" si="39"/>
        <v>0</v>
      </c>
      <c r="AO69" s="22">
        <f t="shared" si="40"/>
        <v>0</v>
      </c>
      <c r="AP69" s="22">
        <f t="shared" si="41"/>
        <v>0</v>
      </c>
      <c r="AQ69" s="22">
        <f t="shared" si="42"/>
        <v>0</v>
      </c>
      <c r="AR69" s="20"/>
      <c r="AS69" s="20"/>
      <c r="AT69" s="20"/>
      <c r="AU69" s="20"/>
      <c r="AV69" s="20"/>
      <c r="AW69" s="20"/>
      <c r="AX69" s="20"/>
      <c r="AY69" s="20"/>
      <c r="AZ69" s="20"/>
      <c r="BA69" s="19"/>
      <c r="BB69" s="127"/>
      <c r="BC69" s="127"/>
      <c r="BD69" s="127"/>
      <c r="BE69" s="127"/>
      <c r="BF69" s="127"/>
      <c r="BG69" s="127"/>
      <c r="BH69" s="128"/>
      <c r="BI69" s="128"/>
      <c r="BJ69" s="128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19"/>
      <c r="BV69" s="127"/>
      <c r="BW69" s="127"/>
      <c r="BX69" s="127"/>
      <c r="BY69" s="127"/>
      <c r="BZ69" s="127"/>
      <c r="CA69" s="127"/>
      <c r="CB69" s="128"/>
      <c r="CC69" s="128"/>
      <c r="CD69" s="128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19"/>
      <c r="CP69" s="127"/>
      <c r="CQ69" s="127"/>
      <c r="CR69" s="127"/>
      <c r="CS69" s="127"/>
      <c r="CT69" s="127"/>
      <c r="CU69" s="127"/>
      <c r="CV69" s="128"/>
      <c r="CW69" s="128"/>
      <c r="CX69" s="128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19"/>
      <c r="DJ69" s="127"/>
      <c r="DK69" s="127"/>
      <c r="DL69" s="127"/>
      <c r="DM69" s="127"/>
      <c r="DN69" s="127"/>
      <c r="DO69" s="127"/>
      <c r="DP69" s="128"/>
      <c r="DQ69" s="128"/>
      <c r="DR69" s="128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19"/>
      <c r="ED69" s="127"/>
      <c r="EE69" s="127"/>
      <c r="EF69" s="127"/>
      <c r="EG69" s="127"/>
      <c r="EH69" s="127"/>
      <c r="EI69" s="127"/>
      <c r="EJ69" s="128"/>
      <c r="EK69" s="128"/>
      <c r="EL69" s="128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19"/>
      <c r="EX69" s="127"/>
      <c r="EY69" s="127"/>
      <c r="EZ69" s="127"/>
      <c r="FA69" s="127"/>
      <c r="FB69" s="127"/>
      <c r="FC69" s="127"/>
      <c r="FD69" s="128"/>
      <c r="FE69" s="128"/>
      <c r="FF69" s="128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19"/>
      <c r="FR69" s="127"/>
      <c r="FS69" s="127"/>
      <c r="FT69" s="127"/>
      <c r="FU69" s="127"/>
      <c r="FV69" s="127"/>
      <c r="FW69" s="127"/>
      <c r="FX69" s="128"/>
      <c r="FY69" s="128"/>
      <c r="FZ69" s="128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19"/>
      <c r="GL69" s="127"/>
      <c r="GM69" s="127"/>
      <c r="GN69" s="127"/>
      <c r="GO69" s="127"/>
      <c r="GP69" s="127"/>
      <c r="GQ69" s="127"/>
      <c r="GR69" s="128"/>
      <c r="GS69" s="128"/>
      <c r="GT69" s="128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19"/>
      <c r="HF69" s="127"/>
      <c r="HG69" s="127"/>
      <c r="HH69" s="127"/>
      <c r="HI69" s="127"/>
      <c r="HJ69" s="127"/>
      <c r="HK69" s="127"/>
      <c r="HL69" s="128"/>
      <c r="HM69" s="128"/>
      <c r="HN69" s="128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19"/>
      <c r="HZ69" s="127"/>
      <c r="IA69" s="127"/>
      <c r="IB69" s="127"/>
      <c r="IC69" s="127"/>
      <c r="ID69" s="127"/>
      <c r="IE69" s="127"/>
      <c r="IF69" s="128"/>
      <c r="IG69" s="128"/>
      <c r="IH69" s="128"/>
      <c r="II69" s="20"/>
      <c r="IJ69" s="20"/>
      <c r="IK69" s="20"/>
      <c r="IL69" s="20"/>
      <c r="IM69" s="20"/>
      <c r="IN69" s="20"/>
    </row>
    <row r="70" spans="2:248" ht="25.5" customHeight="1" thickBot="1" x14ac:dyDescent="0.25">
      <c r="D70" s="118" t="s">
        <v>106</v>
      </c>
      <c r="E70" s="119"/>
      <c r="F70" s="119"/>
      <c r="G70" s="119"/>
      <c r="H70" s="119"/>
      <c r="I70" s="120"/>
      <c r="J70" s="116">
        <f>IF(L70&lt;&gt;0,SUM(AD9:AQ69)/COUNTA(M9:Z69),0)</f>
        <v>0</v>
      </c>
      <c r="K70" s="117"/>
      <c r="L70" s="129">
        <f>COUNTA(M9:Z69)</f>
        <v>0</v>
      </c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</row>
    <row r="71" spans="2:248" ht="12" customHeight="1" x14ac:dyDescent="0.2">
      <c r="D71" s="4"/>
      <c r="E71" s="4"/>
      <c r="F71" s="4"/>
      <c r="G71" s="4"/>
      <c r="H71" s="4"/>
      <c r="I71" s="4"/>
      <c r="J71" s="4"/>
      <c r="K71" s="4"/>
      <c r="L71" s="4"/>
      <c r="M71" s="5"/>
      <c r="N71" s="41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</sheetData>
  <sheetProtection formatCells="0" formatColumns="0" formatRows="0" insertColumns="0" insertRows="0" insertHyperlinks="0" deleteColumns="0" deleteRows="0" sort="0" autoFilter="0" pivotTables="0"/>
  <mergeCells count="175">
    <mergeCell ref="B39:B43"/>
    <mergeCell ref="D48:K48"/>
    <mergeCell ref="D57:K57"/>
    <mergeCell ref="D68:K68"/>
    <mergeCell ref="B50:B57"/>
    <mergeCell ref="D59:K59"/>
    <mergeCell ref="D60:K60"/>
    <mergeCell ref="D61:K61"/>
    <mergeCell ref="D62:K62"/>
    <mergeCell ref="D63:K63"/>
    <mergeCell ref="B58:B63"/>
    <mergeCell ref="D64:K64"/>
    <mergeCell ref="D65:K65"/>
    <mergeCell ref="D66:K66"/>
    <mergeCell ref="D67:K67"/>
    <mergeCell ref="B64:B67"/>
    <mergeCell ref="B68:B69"/>
    <mergeCell ref="D52:K52"/>
    <mergeCell ref="D56:K56"/>
    <mergeCell ref="D53:K53"/>
    <mergeCell ref="B44:B49"/>
    <mergeCell ref="CP17:CU17"/>
    <mergeCell ref="BH69:BJ69"/>
    <mergeCell ref="BV69:CA69"/>
    <mergeCell ref="CB69:CD69"/>
    <mergeCell ref="CP69:CU69"/>
    <mergeCell ref="BB69:BG69"/>
    <mergeCell ref="D37:K37"/>
    <mergeCell ref="D38:K38"/>
    <mergeCell ref="D39:K39"/>
    <mergeCell ref="BV17:CA17"/>
    <mergeCell ref="CB17:CD17"/>
    <mergeCell ref="B37:B38"/>
    <mergeCell ref="D58:K58"/>
    <mergeCell ref="CV17:CX17"/>
    <mergeCell ref="DJ45:DO45"/>
    <mergeCell ref="DP45:DR45"/>
    <mergeCell ref="DJ17:DO17"/>
    <mergeCell ref="DP17:DR17"/>
    <mergeCell ref="BB17:BG17"/>
    <mergeCell ref="BH17:BJ17"/>
    <mergeCell ref="BB45:BG45"/>
    <mergeCell ref="CB45:CD45"/>
    <mergeCell ref="CP45:CU45"/>
    <mergeCell ref="BH45:BJ45"/>
    <mergeCell ref="BV45:CA45"/>
    <mergeCell ref="B33:B36"/>
    <mergeCell ref="B22:B24"/>
    <mergeCell ref="D26:K26"/>
    <mergeCell ref="D27:K27"/>
    <mergeCell ref="D28:K28"/>
    <mergeCell ref="B25:B28"/>
    <mergeCell ref="D29:K29"/>
    <mergeCell ref="D30:K30"/>
    <mergeCell ref="B29:B32"/>
    <mergeCell ref="D22:K22"/>
    <mergeCell ref="EX45:FC45"/>
    <mergeCell ref="EX54:FC54"/>
    <mergeCell ref="FX45:FZ45"/>
    <mergeCell ref="FR45:FW45"/>
    <mergeCell ref="CV45:CX45"/>
    <mergeCell ref="EJ45:EL45"/>
    <mergeCell ref="FD45:FF45"/>
    <mergeCell ref="D31:K31"/>
    <mergeCell ref="D32:K32"/>
    <mergeCell ref="D50:K50"/>
    <mergeCell ref="D51:K51"/>
    <mergeCell ref="D49:K49"/>
    <mergeCell ref="D47:K47"/>
    <mergeCell ref="FR69:FW69"/>
    <mergeCell ref="FX69:FZ69"/>
    <mergeCell ref="GL69:GQ69"/>
    <mergeCell ref="CV69:CX69"/>
    <mergeCell ref="DJ69:DO69"/>
    <mergeCell ref="DP69:DR69"/>
    <mergeCell ref="FD54:FF54"/>
    <mergeCell ref="FR54:FW54"/>
    <mergeCell ref="FX54:FZ54"/>
    <mergeCell ref="GL54:GQ54"/>
    <mergeCell ref="IF69:IH69"/>
    <mergeCell ref="GR69:GT69"/>
    <mergeCell ref="HL69:HN69"/>
    <mergeCell ref="HZ69:IE69"/>
    <mergeCell ref="IF17:IH17"/>
    <mergeCell ref="IF45:IH45"/>
    <mergeCell ref="HZ17:IE17"/>
    <mergeCell ref="HL17:HN17"/>
    <mergeCell ref="HL45:HN45"/>
    <mergeCell ref="HZ45:IE45"/>
    <mergeCell ref="GR45:GT45"/>
    <mergeCell ref="IF54:IH54"/>
    <mergeCell ref="HZ54:IE54"/>
    <mergeCell ref="GR54:GT54"/>
    <mergeCell ref="HF54:HK54"/>
    <mergeCell ref="HL54:HN54"/>
    <mergeCell ref="HF45:HK45"/>
    <mergeCell ref="GR17:GT17"/>
    <mergeCell ref="HF17:HK17"/>
    <mergeCell ref="HF69:HK69"/>
    <mergeCell ref="GL17:GQ17"/>
    <mergeCell ref="FD17:FF17"/>
    <mergeCell ref="FR17:FW17"/>
    <mergeCell ref="FX17:FZ17"/>
    <mergeCell ref="GL45:GQ45"/>
    <mergeCell ref="EX17:FC17"/>
    <mergeCell ref="ED17:EI17"/>
    <mergeCell ref="EJ17:EL17"/>
    <mergeCell ref="L70:Z70"/>
    <mergeCell ref="CB54:CD54"/>
    <mergeCell ref="EJ54:EL54"/>
    <mergeCell ref="DJ54:DO54"/>
    <mergeCell ref="DP54:DR54"/>
    <mergeCell ref="CP54:CU54"/>
    <mergeCell ref="CV54:CX54"/>
    <mergeCell ref="BB54:BG54"/>
    <mergeCell ref="BH54:BJ54"/>
    <mergeCell ref="BV54:CA54"/>
    <mergeCell ref="ED54:EI54"/>
    <mergeCell ref="ED69:EI69"/>
    <mergeCell ref="ED45:EI45"/>
    <mergeCell ref="EJ69:EL69"/>
    <mergeCell ref="EX69:FC69"/>
    <mergeCell ref="FD69:FF69"/>
    <mergeCell ref="J70:K70"/>
    <mergeCell ref="D70:I70"/>
    <mergeCell ref="D43:K43"/>
    <mergeCell ref="D44:K44"/>
    <mergeCell ref="D10:K10"/>
    <mergeCell ref="D40:K40"/>
    <mergeCell ref="D45:K45"/>
    <mergeCell ref="D46:K46"/>
    <mergeCell ref="D69:K69"/>
    <mergeCell ref="D12:K12"/>
    <mergeCell ref="D41:K41"/>
    <mergeCell ref="D42:K42"/>
    <mergeCell ref="D15:K15"/>
    <mergeCell ref="D23:K23"/>
    <mergeCell ref="D24:K24"/>
    <mergeCell ref="D25:K25"/>
    <mergeCell ref="D54:K54"/>
    <mergeCell ref="D55:K55"/>
    <mergeCell ref="D21:K21"/>
    <mergeCell ref="D33:K33"/>
    <mergeCell ref="D34:K34"/>
    <mergeCell ref="D35:K35"/>
    <mergeCell ref="D36:K36"/>
    <mergeCell ref="D11:K11"/>
    <mergeCell ref="B9:B11"/>
    <mergeCell ref="D13:K13"/>
    <mergeCell ref="B12:B17"/>
    <mergeCell ref="D20:K20"/>
    <mergeCell ref="B18:B21"/>
    <mergeCell ref="D9:K9"/>
    <mergeCell ref="D14:K14"/>
    <mergeCell ref="D16:K16"/>
    <mergeCell ref="D17:K17"/>
    <mergeCell ref="D18:K18"/>
    <mergeCell ref="D19:K19"/>
    <mergeCell ref="F1:G3"/>
    <mergeCell ref="R6:T7"/>
    <mergeCell ref="U6:W7"/>
    <mergeCell ref="X6:Z7"/>
    <mergeCell ref="L5:L8"/>
    <mergeCell ref="O6:Q7"/>
    <mergeCell ref="O5:Q5"/>
    <mergeCell ref="R5:T5"/>
    <mergeCell ref="U5:W5"/>
    <mergeCell ref="X5:Z5"/>
    <mergeCell ref="D8:K8"/>
    <mergeCell ref="M6:N7"/>
    <mergeCell ref="B5:J6"/>
    <mergeCell ref="M5:N5"/>
    <mergeCell ref="H1:P1"/>
    <mergeCell ref="H2:P2"/>
    <mergeCell ref="H3:P3"/>
  </mergeCells>
  <phoneticPr fontId="3" type="noConversion"/>
  <printOptions horizontalCentered="1"/>
  <pageMargins left="3.937007874015748E-2" right="3.937007874015748E-2" top="0.35433070866141736" bottom="0.35433070866141736" header="0.31496062992125984" footer="0.31496062992125984"/>
  <pageSetup scale="35" orientation="portrait" r:id="rId1"/>
  <headerFooter alignWithMargins="0">
    <oddFooter>&amp;LPágina &amp;P de &amp;N&amp;RRev 16 - Ago-15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Calificación</vt:lpstr>
      <vt:lpstr>Calificación!Área_de_impresión</vt:lpstr>
    </vt:vector>
  </TitlesOfParts>
  <Company>Pan American ENERGY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de Evaluación 3A</dc:title>
  <dc:creator>Agustín Fernández</dc:creator>
  <cp:lastModifiedBy>Guiñazú, Horacio Fermín</cp:lastModifiedBy>
  <cp:lastPrinted>2018-09-05T15:06:13Z</cp:lastPrinted>
  <dcterms:created xsi:type="dcterms:W3CDTF">2007-08-09T13:46:40Z</dcterms:created>
  <dcterms:modified xsi:type="dcterms:W3CDTF">2019-10-03T15:18:22Z</dcterms:modified>
</cp:coreProperties>
</file>